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amanov\Desktop\на сайт повторно 051223\Особый порядок ПЗ 2024 и др. каз и русс яз\ПЗ 2024 с учетом корректировки по ОП\"/>
    </mc:Choice>
  </mc:AlternateContent>
  <bookViews>
    <workbookView xWindow="0" yWindow="0" windowWidth="28530" windowHeight="12000"/>
  </bookViews>
  <sheets>
    <sheet name="Plan Report" sheetId="1" r:id="rId1"/>
  </sheets>
  <calcPr calcId="162913"/>
</workbook>
</file>

<file path=xl/calcChain.xml><?xml version="1.0" encoding="utf-8"?>
<calcChain xmlns="http://schemas.openxmlformats.org/spreadsheetml/2006/main">
  <c r="S14" i="1" l="1"/>
  <c r="S11" i="1" l="1"/>
  <c r="S15" i="1" s="1"/>
  <c r="T10" i="1"/>
  <c r="T11" i="1" s="1"/>
  <c r="T13" i="1"/>
  <c r="T14" i="1" s="1"/>
  <c r="T15" i="1" l="1"/>
</calcChain>
</file>

<file path=xl/sharedStrings.xml><?xml version="1.0" encoding="utf-8"?>
<sst xmlns="http://schemas.openxmlformats.org/spreadsheetml/2006/main" count="66" uniqueCount="50">
  <si>
    <t>Идентификатор из внешней системы  (служебное поле)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</si>
  <si>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</si>
  <si>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</si>
  <si>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</si>
  <si>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</si>
  <si>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</si>
  <si>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</si>
  <si>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Основание для ОИ/ТКП/ВХК</t>
  </si>
  <si>
    <t>Прогноз внутристрановой ценности, %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</si>
  <si>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</si>
  <si>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</si>
  <si>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</si>
  <si>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</si>
  <si>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</si>
  <si>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</si>
  <si>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</si>
  <si>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</si>
  <si>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</si>
  <si>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</si>
  <si>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</si>
  <si>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</si>
  <si>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</si>
  <si>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Заказчик</t>
  </si>
  <si>
    <t>-</t>
  </si>
  <si>
    <t>100</t>
  </si>
  <si>
    <t>616420100, Туркестанская область, Шардаринский район, г.Шардара, Туркестанская область, г. Шардара, ул. Ельмуратова, дом 13</t>
  </si>
  <si>
    <t>DDP</t>
  </si>
  <si>
    <t>Акционерное общество"Шардаринская гидроэлектростанция"</t>
  </si>
  <si>
    <t>итого по товарам</t>
  </si>
  <si>
    <t xml:space="preserve">Окончательный платеж - 10% , Промежуточный платеж - 90% , Предоплата - 0% </t>
  </si>
  <si>
    <t>итого по услугам</t>
  </si>
  <si>
    <t>Всего:</t>
  </si>
  <si>
    <t>1 Т</t>
  </si>
  <si>
    <t>1 У</t>
  </si>
  <si>
    <t>Особый порядок</t>
  </si>
  <si>
    <t>73-1-3 приобретение электрической энергии</t>
  </si>
  <si>
    <t>73-1-7 приобретение консультационных и иных услуг</t>
  </si>
  <si>
    <t>для покрытия дисбаланса</t>
  </si>
  <si>
    <t xml:space="preserve">Электроэнергия </t>
  </si>
  <si>
    <t>351110.100.000000</t>
  </si>
  <si>
    <t>749020.000.000039</t>
  </si>
  <si>
    <t>Услуги по брокерским операциям с ценными бумагами</t>
  </si>
  <si>
    <t>Услуги по операциям с ценными бумагами с номинальным держанием</t>
  </si>
  <si>
    <t>12.2023</t>
  </si>
  <si>
    <t>с января 2024 г. по декабрь 2024 г.</t>
  </si>
  <si>
    <t>балансирующая электроэнергия</t>
  </si>
  <si>
    <t>Услуги брокеров по размещению на казахстанском и/или иностранном фондовом рынке акций и/или иных классов активов, а также по приобретению, выкупу и/или делистингу размещенных на казахстанском и/или иностранном фондовом рынке акций и/или иных классов активов</t>
  </si>
  <si>
    <t xml:space="preserve"> Товары</t>
  </si>
  <si>
    <t xml:space="preserve">  Услуги</t>
  </si>
  <si>
    <t>Проект плана закупок товаров, работ и услуг на 2024 год (ы) с учетом корректировки по Акционерное общество"Шардаринская гидроэлектростанция"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</si>
</sst>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3" borderId="0" xfId="0" applyFont="1" applyFill="1"/>
    <xf numFmtId="0" fontId="1" fillId="0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9"/>
  <sheetViews>
    <sheetView tabSelected="1" topLeftCell="C1" zoomScale="75" workbookViewId="0">
      <selection activeCell="R13" sqref="R13"/>
    </sheetView>
  </sheetViews>
  <sheetFormatPr defaultRowHeight="15" x14ac:dyDescent="0.25"/>
  <cols>
    <col min="1" max="1" width="23.28515625" style="1" customWidth="1"/>
    <col min="2" max="2" width="18" style="1" customWidth="1"/>
    <col min="3" max="3" width="21.42578125" style="1" customWidth="1"/>
    <col min="4" max="4" width="20.42578125" style="1" customWidth="1"/>
    <col min="5" max="5" width="28.42578125" style="1" customWidth="1"/>
    <col min="6" max="6" width="20.28515625" style="1" customWidth="1"/>
    <col min="7" max="7" width="14" style="1" customWidth="1"/>
    <col min="8" max="8" width="20.85546875" style="1" customWidth="1"/>
    <col min="9" max="9" width="15" style="1" customWidth="1"/>
    <col min="10" max="10" width="20" style="1" customWidth="1"/>
    <col min="11" max="11" width="23" style="1" customWidth="1"/>
    <col min="12" max="12" width="18.28515625" style="1" customWidth="1"/>
    <col min="13" max="14" width="20" style="1" customWidth="1"/>
    <col min="15" max="15" width="17.5703125" style="3" customWidth="1"/>
    <col min="16" max="16" width="13" style="1" customWidth="1"/>
    <col min="17" max="20" width="18" style="1" customWidth="1"/>
    <col min="21" max="21" width="13" style="1" customWidth="1"/>
    <col min="22" max="22" width="16.85546875" style="1" customWidth="1"/>
    <col min="23" max="23" width="14.140625" style="1" customWidth="1"/>
    <col min="24" max="16384" width="9.140625" style="1"/>
  </cols>
  <sheetData>
    <row r="2" spans="1:23" x14ac:dyDescent="0.25">
      <c r="D2" s="2" t="s">
        <v>34</v>
      </c>
    </row>
    <row r="4" spans="1:23" x14ac:dyDescent="0.25">
      <c r="A4" s="30" t="s">
        <v>49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7" spans="1:23" ht="138" customHeight="1" thickBot="1" x14ac:dyDescent="0.3">
      <c r="A7" s="4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6" t="s">
        <v>14</v>
      </c>
      <c r="P7" s="5" t="s">
        <v>15</v>
      </c>
      <c r="Q7" s="5" t="s">
        <v>16</v>
      </c>
      <c r="R7" s="5" t="s">
        <v>17</v>
      </c>
      <c r="S7" s="5" t="s">
        <v>18</v>
      </c>
      <c r="T7" s="5" t="s">
        <v>19</v>
      </c>
      <c r="U7" s="5" t="s">
        <v>20</v>
      </c>
      <c r="V7" s="5" t="s">
        <v>21</v>
      </c>
      <c r="W7" s="5" t="s">
        <v>22</v>
      </c>
    </row>
    <row r="8" spans="1:23" ht="15.75" thickBot="1" x14ac:dyDescent="0.3">
      <c r="A8" s="4"/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6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</row>
    <row r="9" spans="1:23" x14ac:dyDescent="0.25">
      <c r="B9" s="7" t="s">
        <v>47</v>
      </c>
    </row>
    <row r="10" spans="1:23" s="18" customFormat="1" ht="150" x14ac:dyDescent="0.25">
      <c r="A10" s="8" t="s">
        <v>23</v>
      </c>
      <c r="B10" s="8" t="s">
        <v>32</v>
      </c>
      <c r="C10" s="9" t="s">
        <v>39</v>
      </c>
      <c r="D10" s="9" t="s">
        <v>38</v>
      </c>
      <c r="E10" s="9" t="s">
        <v>37</v>
      </c>
      <c r="F10" s="10" t="s">
        <v>45</v>
      </c>
      <c r="G10" s="8" t="s">
        <v>34</v>
      </c>
      <c r="H10" s="8" t="s">
        <v>35</v>
      </c>
      <c r="I10" s="8" t="s">
        <v>24</v>
      </c>
      <c r="J10" s="11" t="s">
        <v>43</v>
      </c>
      <c r="K10" s="8" t="s">
        <v>25</v>
      </c>
      <c r="L10" s="8" t="s">
        <v>25</v>
      </c>
      <c r="M10" s="8" t="s">
        <v>26</v>
      </c>
      <c r="N10" s="8" t="s">
        <v>44</v>
      </c>
      <c r="O10" s="9" t="s">
        <v>29</v>
      </c>
      <c r="P10" s="9"/>
      <c r="Q10" s="12"/>
      <c r="R10" s="13"/>
      <c r="S10" s="14">
        <v>108598484.7</v>
      </c>
      <c r="T10" s="15">
        <f>S10*1.12</f>
        <v>121630302.86400001</v>
      </c>
      <c r="U10" s="16"/>
      <c r="V10" s="17" t="s">
        <v>27</v>
      </c>
      <c r="W10" s="17" t="s">
        <v>27</v>
      </c>
    </row>
    <row r="11" spans="1:23" s="18" customFormat="1" ht="28.5" x14ac:dyDescent="0.25">
      <c r="A11" s="19"/>
      <c r="B11" s="20" t="s">
        <v>28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1"/>
      <c r="P11" s="19"/>
      <c r="Q11" s="21"/>
      <c r="R11" s="21"/>
      <c r="S11" s="22">
        <f>SUM(S10:S10)</f>
        <v>108598484.7</v>
      </c>
      <c r="T11" s="23">
        <f>SUM(T10:T10)</f>
        <v>121630302.86400001</v>
      </c>
      <c r="U11" s="21"/>
      <c r="V11" s="19"/>
      <c r="W11" s="19"/>
    </row>
    <row r="12" spans="1:23" s="18" customFormat="1" x14ac:dyDescent="0.25">
      <c r="A12" s="24"/>
      <c r="B12" s="25" t="s">
        <v>48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6"/>
      <c r="P12" s="24"/>
      <c r="Q12" s="24"/>
      <c r="R12" s="24"/>
      <c r="S12" s="27"/>
      <c r="T12" s="24"/>
      <c r="U12" s="24"/>
      <c r="V12" s="24"/>
      <c r="W12" s="24"/>
    </row>
    <row r="13" spans="1:23" s="18" customFormat="1" ht="255" x14ac:dyDescent="0.25">
      <c r="A13" s="8" t="s">
        <v>23</v>
      </c>
      <c r="B13" s="8" t="s">
        <v>33</v>
      </c>
      <c r="C13" s="9" t="s">
        <v>40</v>
      </c>
      <c r="D13" s="9" t="s">
        <v>41</v>
      </c>
      <c r="E13" s="9" t="s">
        <v>42</v>
      </c>
      <c r="F13" s="9" t="s">
        <v>46</v>
      </c>
      <c r="G13" s="8" t="s">
        <v>34</v>
      </c>
      <c r="H13" s="8" t="s">
        <v>36</v>
      </c>
      <c r="I13" s="8" t="s">
        <v>24</v>
      </c>
      <c r="J13" s="11" t="s">
        <v>43</v>
      </c>
      <c r="K13" s="8" t="s">
        <v>25</v>
      </c>
      <c r="L13" s="8" t="s">
        <v>25</v>
      </c>
      <c r="M13" s="8" t="s">
        <v>23</v>
      </c>
      <c r="N13" s="8" t="s">
        <v>44</v>
      </c>
      <c r="O13" s="9" t="s">
        <v>29</v>
      </c>
      <c r="P13" s="9" t="s">
        <v>23</v>
      </c>
      <c r="Q13" s="13">
        <v>1</v>
      </c>
      <c r="R13" s="13"/>
      <c r="S13" s="13">
        <v>1218346.45</v>
      </c>
      <c r="T13" s="13">
        <f t="shared" ref="T13" si="0">S13*1.12</f>
        <v>1364548.024</v>
      </c>
      <c r="U13" s="8" t="s">
        <v>23</v>
      </c>
      <c r="V13" s="8" t="s">
        <v>27</v>
      </c>
      <c r="W13" s="8" t="s">
        <v>27</v>
      </c>
    </row>
    <row r="14" spans="1:23" s="18" customFormat="1" ht="28.5" x14ac:dyDescent="0.25">
      <c r="A14" s="24"/>
      <c r="B14" s="25" t="s">
        <v>30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6"/>
      <c r="P14" s="24"/>
      <c r="Q14" s="24"/>
      <c r="R14" s="24"/>
      <c r="S14" s="28">
        <f>SUM(S13:S13)</f>
        <v>1218346.45</v>
      </c>
      <c r="T14" s="28">
        <f>SUM(T13:T13)</f>
        <v>1364548.024</v>
      </c>
      <c r="U14" s="24"/>
      <c r="V14" s="24"/>
      <c r="W14" s="24"/>
    </row>
    <row r="15" spans="1:23" s="18" customFormat="1" x14ac:dyDescent="0.25">
      <c r="A15" s="24"/>
      <c r="B15" s="25" t="s">
        <v>31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6"/>
      <c r="P15" s="24"/>
      <c r="Q15" s="24"/>
      <c r="R15" s="24"/>
      <c r="S15" s="28">
        <f>S11+S14</f>
        <v>109816831.15000001</v>
      </c>
      <c r="T15" s="28">
        <f>T11+T14</f>
        <v>122994850.88800001</v>
      </c>
      <c r="U15" s="24"/>
      <c r="V15" s="24"/>
      <c r="W15" s="24"/>
    </row>
    <row r="19" spans="6:6" x14ac:dyDescent="0.25">
      <c r="F19" s="29"/>
    </row>
  </sheetData>
  <mergeCells count="1">
    <mergeCell ref="A4:R4"/>
  </mergeCells>
  <printOptions horizontalCentered="1"/>
  <pageMargins left="0.7" right="0.7" top="0.75" bottom="0.75" header="0.3" footer="0.3"/>
  <pageSetup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Аманов Альмахан</cp:lastModifiedBy>
  <cp:lastPrinted>2023-10-19T09:23:15Z</cp:lastPrinted>
  <dcterms:created xsi:type="dcterms:W3CDTF">2023-09-15T12:27:47Z</dcterms:created>
  <dcterms:modified xsi:type="dcterms:W3CDTF">2025-01-10T09:55:51Z</dcterms:modified>
</cp:coreProperties>
</file>