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.amanov\Desktop\на сайт повторно 051223\Особый порядок ПЗ - 2023 и объявления\Русс ПЗ Особый порядок\2 ПЗ-2023 Ос. порядок с учетом коррек\"/>
    </mc:Choice>
  </mc:AlternateContent>
  <bookViews>
    <workbookView xWindow="0" yWindow="0" windowWidth="28800" windowHeight="12345"/>
  </bookViews>
  <sheets>
    <sheet name="Plan Report" sheetId="1" r:id="rId1"/>
  </sheets>
  <calcPr calcId="162913"/>
</workbook>
</file>

<file path=xl/calcChain.xml><?xml version="1.0" encoding="utf-8"?>
<calcChain xmlns="http://schemas.openxmlformats.org/spreadsheetml/2006/main">
  <c r="T15" i="1" l="1"/>
  <c r="T12" i="1" l="1"/>
  <c r="T16" i="1" s="1"/>
  <c r="U10" i="1"/>
  <c r="U12" i="1" s="1"/>
  <c r="U16" i="1" s="1"/>
  <c r="U14" i="1"/>
  <c r="U15" i="1" s="1"/>
  <c r="U11" i="1"/>
</calcChain>
</file>

<file path=xl/sharedStrings.xml><?xml version="1.0" encoding="utf-8"?>
<sst xmlns="http://schemas.openxmlformats.org/spreadsheetml/2006/main" count="84" uniqueCount="56">
  <si>
    <t>Идентификатор из внешней системы  (служебное поле)</t>
  </si>
  <si>
    <t>№</t>
  </si>
  <si>
    <t>Код ЕНС ТРУ</t>
  </si>
  <si>
    <t>Наименование закупаемых товаров, работ и услуг</t>
  </si>
  <si>
    <t>Краткая характеристика (описание) товаров, работ и услуг</t>
  </si>
  <si>
    <t>Дополнительная характеристика</t>
  </si>
  <si>
    <t>Способ закупок</t>
  </si>
  <si>
    <t>Основание для ОИ/ТКП/ВХК</t>
  </si>
  <si>
    <t>Прогноз внутристрановой ценности, %</t>
  </si>
  <si>
    <t>Срок осуществления закупок (планируемый месяц проведения)</t>
  </si>
  <si>
    <t>Место (адрес) осуществления закупок</t>
  </si>
  <si>
    <t>Регион, место поставки товара, выполнения работ, оказания услуг</t>
  </si>
  <si>
    <t>Условия поставки по ИНКОТЕРМС 2010</t>
  </si>
  <si>
    <t>Период поставки товаров, выполнения работ, оказания услуг</t>
  </si>
  <si>
    <t>Условия оплаты</t>
  </si>
  <si>
    <t>Единица измерения</t>
  </si>
  <si>
    <t>Кол-во, объем</t>
  </si>
  <si>
    <t>Маркетинговая цена за единицу, тенге без НДС</t>
  </si>
  <si>
    <t>Сумма, планируемая для закупок ТРУ без НДС, тенге</t>
  </si>
  <si>
    <t>Сумма, планируемая для закупки ТРУ с НДС, тенге</t>
  </si>
  <si>
    <t>Приоритет закупки</t>
  </si>
  <si>
    <t>Организатор закупки</t>
  </si>
  <si>
    <t>Заказчик</t>
  </si>
  <si>
    <t>1. Товары</t>
  </si>
  <si>
    <t>-</t>
  </si>
  <si>
    <t>100</t>
  </si>
  <si>
    <t>616420100, Туркестанская область, Шардаринский район, г.Шардара, Туркестанская область, г. Шардара, ул. Ельмуратова, дом 13</t>
  </si>
  <si>
    <t>DDP</t>
  </si>
  <si>
    <t>Акционерное общество"Шардаринская гидроэлектростанция"</t>
  </si>
  <si>
    <t>06.2023</t>
  </si>
  <si>
    <t>итого по товарам</t>
  </si>
  <si>
    <t>3. Услуги</t>
  </si>
  <si>
    <t xml:space="preserve">Окончательный платеж - 10% , Промежуточный платеж - 90% , Предоплата - 0% </t>
  </si>
  <si>
    <t>итого по услугам</t>
  </si>
  <si>
    <t>Всего:</t>
  </si>
  <si>
    <t>1 Т</t>
  </si>
  <si>
    <t>2 Т</t>
  </si>
  <si>
    <t>Особый порядок</t>
  </si>
  <si>
    <t>С даты подписания договора в течение 184 календарных дней</t>
  </si>
  <si>
    <t>73-1-3 приобретение электрической энергии</t>
  </si>
  <si>
    <t>73-1-3 приобретение балансирующей электроэнергии</t>
  </si>
  <si>
    <t>73-1-7 приобретение консультационных и иных услуг</t>
  </si>
  <si>
    <t>для покрытия дисбаланса</t>
  </si>
  <si>
    <t>351110.100.000011</t>
  </si>
  <si>
    <t>для собственного потребления</t>
  </si>
  <si>
    <t>кВт*ч</t>
  </si>
  <si>
    <t xml:space="preserve">Электроэнергия </t>
  </si>
  <si>
    <t>балансирующая электроэнергия</t>
  </si>
  <si>
    <t>на хозяйственные нужду (управления и гараж)</t>
  </si>
  <si>
    <t>351110.100.000000</t>
  </si>
  <si>
    <t>Услуги брокерского обслуживания, клиринга и торгов, ведение счета держателя ЦБ за период</t>
  </si>
  <si>
    <t>749020.000.000039</t>
  </si>
  <si>
    <t>Услуги по брокерским операциям с ценными бумагами</t>
  </si>
  <si>
    <t>Услуги по операциям с ценными бумагами с номинальным держанием</t>
  </si>
  <si>
    <t>3-1 У</t>
  </si>
  <si>
    <t>Форма плана закупок товаров, работ и услуг с учетом корректировки на 2023 год (ы) по Акционерное общество"Шардаринская гидроэлектростанция" по Особому порядку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</si>
</sst>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5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164" fontId="4" fillId="0" borderId="2" xfId="0" applyNumberFormat="1" applyFont="1" applyFill="1" applyBorder="1" applyAlignment="1">
      <alignment horizontal="righ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2" fillId="0" borderId="0" xfId="0" applyNumberFormat="1" applyFont="1"/>
    <xf numFmtId="0" fontId="3" fillId="0" borderId="1" xfId="0" applyFont="1" applyFill="1" applyBorder="1" applyAlignment="1">
      <alignment horizontal="center" vertical="top" wrapText="1"/>
    </xf>
    <xf numFmtId="0" fontId="2" fillId="0" borderId="0" xfId="0" applyFont="1" applyFill="1"/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X16"/>
  <sheetViews>
    <sheetView tabSelected="1" topLeftCell="A7" zoomScale="75" workbookViewId="0">
      <selection activeCell="N13" sqref="N13"/>
    </sheetView>
  </sheetViews>
  <sheetFormatPr defaultRowHeight="15" x14ac:dyDescent="0.25"/>
  <cols>
    <col min="1" max="1" width="30" style="1" customWidth="1"/>
    <col min="2" max="2" width="15" style="1" customWidth="1"/>
    <col min="3" max="5" width="18" style="1" customWidth="1"/>
    <col min="6" max="6" width="25" style="1" customWidth="1"/>
    <col min="7" max="7" width="14.5703125" style="1" customWidth="1"/>
    <col min="8" max="8" width="14" style="1" customWidth="1"/>
    <col min="9" max="10" width="15" style="1" customWidth="1"/>
    <col min="11" max="11" width="20" style="1" customWidth="1"/>
    <col min="12" max="12" width="23" style="1" customWidth="1"/>
    <col min="13" max="13" width="13" style="1" customWidth="1"/>
    <col min="14" max="15" width="20" style="1" customWidth="1"/>
    <col min="16" max="16" width="13" style="13" customWidth="1"/>
    <col min="17" max="17" width="13" style="1" customWidth="1"/>
    <col min="18" max="21" width="18" style="1" customWidth="1"/>
    <col min="22" max="23" width="13" style="1" customWidth="1"/>
    <col min="24" max="16384" width="9.140625" style="1"/>
  </cols>
  <sheetData>
    <row r="4" spans="1:24" x14ac:dyDescent="0.25">
      <c r="A4" s="14" t="s">
        <v>55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7" spans="1:24" ht="89.25" x14ac:dyDescent="0.25">
      <c r="B7" s="2" t="s">
        <v>0</v>
      </c>
      <c r="C7" s="3" t="s">
        <v>1</v>
      </c>
      <c r="D7" s="3" t="s">
        <v>2</v>
      </c>
      <c r="E7" s="3" t="s">
        <v>3</v>
      </c>
      <c r="F7" s="3" t="s">
        <v>4</v>
      </c>
      <c r="G7" s="3" t="s">
        <v>5</v>
      </c>
      <c r="H7" s="3" t="s">
        <v>6</v>
      </c>
      <c r="I7" s="3" t="s">
        <v>7</v>
      </c>
      <c r="J7" s="3" t="s">
        <v>8</v>
      </c>
      <c r="K7" s="3" t="s">
        <v>9</v>
      </c>
      <c r="L7" s="3" t="s">
        <v>10</v>
      </c>
      <c r="M7" s="3" t="s">
        <v>11</v>
      </c>
      <c r="N7" s="3" t="s">
        <v>12</v>
      </c>
      <c r="O7" s="3" t="s">
        <v>13</v>
      </c>
      <c r="P7" s="12" t="s">
        <v>14</v>
      </c>
      <c r="Q7" s="3" t="s">
        <v>15</v>
      </c>
      <c r="R7" s="3" t="s">
        <v>16</v>
      </c>
      <c r="S7" s="3" t="s">
        <v>17</v>
      </c>
      <c r="T7" s="3" t="s">
        <v>18</v>
      </c>
      <c r="U7" s="3" t="s">
        <v>19</v>
      </c>
      <c r="V7" s="3" t="s">
        <v>20</v>
      </c>
      <c r="W7" s="3" t="s">
        <v>21</v>
      </c>
      <c r="X7" s="3" t="s">
        <v>22</v>
      </c>
    </row>
    <row r="8" spans="1:24" x14ac:dyDescent="0.25">
      <c r="B8" s="2"/>
      <c r="C8" s="3">
        <v>1</v>
      </c>
      <c r="D8" s="3">
        <v>2</v>
      </c>
      <c r="E8" s="3">
        <v>3</v>
      </c>
      <c r="F8" s="3">
        <v>4</v>
      </c>
      <c r="G8" s="3">
        <v>5</v>
      </c>
      <c r="H8" s="3">
        <v>6</v>
      </c>
      <c r="I8" s="3">
        <v>7</v>
      </c>
      <c r="J8" s="3">
        <v>8</v>
      </c>
      <c r="K8" s="3">
        <v>9</v>
      </c>
      <c r="L8" s="3">
        <v>10</v>
      </c>
      <c r="M8" s="3">
        <v>11</v>
      </c>
      <c r="N8" s="3">
        <v>12</v>
      </c>
      <c r="O8" s="3">
        <v>13</v>
      </c>
      <c r="P8" s="12">
        <v>14</v>
      </c>
      <c r="Q8" s="3">
        <v>15</v>
      </c>
      <c r="R8" s="3">
        <v>16</v>
      </c>
      <c r="S8" s="3">
        <v>17</v>
      </c>
      <c r="T8" s="3">
        <v>18</v>
      </c>
      <c r="U8" s="3">
        <v>19</v>
      </c>
      <c r="V8" s="3">
        <v>20</v>
      </c>
      <c r="W8" s="3">
        <v>21</v>
      </c>
      <c r="X8" s="3">
        <v>22</v>
      </c>
    </row>
    <row r="9" spans="1:24" x14ac:dyDescent="0.25">
      <c r="C9" s="4" t="s">
        <v>23</v>
      </c>
    </row>
    <row r="10" spans="1:24" ht="180" x14ac:dyDescent="0.25">
      <c r="B10" s="5" t="s">
        <v>24</v>
      </c>
      <c r="C10" s="5" t="s">
        <v>35</v>
      </c>
      <c r="D10" s="6" t="s">
        <v>49</v>
      </c>
      <c r="E10" s="6" t="s">
        <v>46</v>
      </c>
      <c r="F10" s="6" t="s">
        <v>44</v>
      </c>
      <c r="G10" s="6" t="s">
        <v>48</v>
      </c>
      <c r="H10" s="7" t="s">
        <v>37</v>
      </c>
      <c r="I10" s="5" t="s">
        <v>39</v>
      </c>
      <c r="J10" s="7" t="s">
        <v>25</v>
      </c>
      <c r="K10" s="8" t="s">
        <v>29</v>
      </c>
      <c r="L10" s="5" t="s">
        <v>26</v>
      </c>
      <c r="M10" s="5" t="s">
        <v>26</v>
      </c>
      <c r="N10" s="7" t="s">
        <v>27</v>
      </c>
      <c r="O10" s="5" t="s">
        <v>38</v>
      </c>
      <c r="P10" s="6" t="s">
        <v>32</v>
      </c>
      <c r="Q10" s="6" t="s">
        <v>45</v>
      </c>
      <c r="R10" s="9">
        <v>223334</v>
      </c>
      <c r="S10" s="9">
        <v>19.84</v>
      </c>
      <c r="T10" s="9">
        <v>4430947</v>
      </c>
      <c r="U10" s="9">
        <f>T10*1.12</f>
        <v>4962660.6400000006</v>
      </c>
      <c r="V10" s="7"/>
      <c r="W10" s="5" t="s">
        <v>28</v>
      </c>
      <c r="X10" s="5" t="s">
        <v>28</v>
      </c>
    </row>
    <row r="11" spans="1:24" ht="180" x14ac:dyDescent="0.25">
      <c r="B11" s="5" t="s">
        <v>24</v>
      </c>
      <c r="C11" s="5" t="s">
        <v>36</v>
      </c>
      <c r="D11" s="6" t="s">
        <v>43</v>
      </c>
      <c r="E11" s="6" t="s">
        <v>46</v>
      </c>
      <c r="F11" s="6" t="s">
        <v>42</v>
      </c>
      <c r="G11" s="6" t="s">
        <v>47</v>
      </c>
      <c r="H11" s="7" t="s">
        <v>37</v>
      </c>
      <c r="I11" s="5" t="s">
        <v>40</v>
      </c>
      <c r="J11" s="7" t="s">
        <v>25</v>
      </c>
      <c r="K11" s="8" t="s">
        <v>29</v>
      </c>
      <c r="L11" s="5" t="s">
        <v>26</v>
      </c>
      <c r="M11" s="5" t="s">
        <v>26</v>
      </c>
      <c r="N11" s="7" t="s">
        <v>27</v>
      </c>
      <c r="O11" s="5" t="s">
        <v>38</v>
      </c>
      <c r="P11" s="6" t="s">
        <v>32</v>
      </c>
      <c r="Q11" s="6" t="s">
        <v>45</v>
      </c>
      <c r="R11" s="9">
        <v>1855428</v>
      </c>
      <c r="S11" s="9">
        <v>7.6562000000000001</v>
      </c>
      <c r="T11" s="9">
        <v>14205593</v>
      </c>
      <c r="U11" s="9">
        <f>T11*1.12</f>
        <v>15910264.160000002</v>
      </c>
      <c r="V11" s="7"/>
      <c r="W11" s="5" t="s">
        <v>28</v>
      </c>
      <c r="X11" s="5" t="s">
        <v>28</v>
      </c>
    </row>
    <row r="12" spans="1:24" x14ac:dyDescent="0.25">
      <c r="C12" s="4" t="s">
        <v>30</v>
      </c>
      <c r="T12" s="10">
        <f>SUM(T10:T11)</f>
        <v>18636540</v>
      </c>
      <c r="U12" s="10">
        <f>SUM(U10:U11)</f>
        <v>20872924.800000004</v>
      </c>
    </row>
    <row r="13" spans="1:24" x14ac:dyDescent="0.25">
      <c r="C13" s="4" t="s">
        <v>31</v>
      </c>
      <c r="T13" s="11"/>
    </row>
    <row r="14" spans="1:24" ht="180" x14ac:dyDescent="0.25">
      <c r="B14" s="5" t="s">
        <v>24</v>
      </c>
      <c r="C14" s="5" t="s">
        <v>54</v>
      </c>
      <c r="D14" s="6" t="s">
        <v>51</v>
      </c>
      <c r="E14" s="6" t="s">
        <v>52</v>
      </c>
      <c r="F14" s="6" t="s">
        <v>53</v>
      </c>
      <c r="G14" s="6" t="s">
        <v>50</v>
      </c>
      <c r="H14" s="7" t="s">
        <v>37</v>
      </c>
      <c r="I14" s="5" t="s">
        <v>41</v>
      </c>
      <c r="J14" s="7" t="s">
        <v>25</v>
      </c>
      <c r="K14" s="8" t="s">
        <v>29</v>
      </c>
      <c r="L14" s="5" t="s">
        <v>26</v>
      </c>
      <c r="M14" s="5" t="s">
        <v>26</v>
      </c>
      <c r="N14" s="7" t="s">
        <v>24</v>
      </c>
      <c r="O14" s="5" t="s">
        <v>38</v>
      </c>
      <c r="P14" s="6" t="s">
        <v>32</v>
      </c>
      <c r="Q14" s="6" t="s">
        <v>24</v>
      </c>
      <c r="R14" s="9">
        <v>1</v>
      </c>
      <c r="S14" s="9"/>
      <c r="T14" s="9">
        <v>2301297.9</v>
      </c>
      <c r="U14" s="9">
        <f t="shared" ref="U14" si="0">T14*1.12</f>
        <v>2577453.648</v>
      </c>
      <c r="V14" s="7" t="s">
        <v>24</v>
      </c>
      <c r="W14" s="5" t="s">
        <v>28</v>
      </c>
      <c r="X14" s="5" t="s">
        <v>28</v>
      </c>
    </row>
    <row r="15" spans="1:24" x14ac:dyDescent="0.25">
      <c r="C15" s="4" t="s">
        <v>33</v>
      </c>
      <c r="T15" s="10">
        <f>SUM(T14:T14)</f>
        <v>2301297.9</v>
      </c>
      <c r="U15" s="10">
        <f>SUM(U14:U14)</f>
        <v>2577453.648</v>
      </c>
    </row>
    <row r="16" spans="1:24" x14ac:dyDescent="0.25">
      <c r="C16" s="4" t="s">
        <v>34</v>
      </c>
      <c r="T16" s="10">
        <f>T12+T15</f>
        <v>20937837.899999999</v>
      </c>
      <c r="U16" s="10">
        <f>U12+U15</f>
        <v>23450378.448000006</v>
      </c>
    </row>
  </sheetData>
  <mergeCells count="1">
    <mergeCell ref="A4:R4"/>
  </mergeCells>
  <printOptions horizontalCentered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Plan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Аманов Альмахан</cp:lastModifiedBy>
  <dcterms:created xsi:type="dcterms:W3CDTF">2023-09-15T12:27:47Z</dcterms:created>
  <dcterms:modified xsi:type="dcterms:W3CDTF">2024-01-03T06:05:44Z</dcterms:modified>
</cp:coreProperties>
</file>