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60" windowWidth="15480" windowHeight="11640" activeTab="0"/>
  </bookViews>
  <sheets>
    <sheet name="Приложение 1" sheetId="1" r:id="rId1"/>
  </sheets>
  <definedNames>
    <definedName name="_xlnm._FilterDatabase" localSheetId="0" hidden="1">'Приложение 1'!$A$16:$V$731</definedName>
  </definedNames>
  <calcPr fullCalcOnLoad="1"/>
</workbook>
</file>

<file path=xl/sharedStrings.xml><?xml version="1.0" encoding="utf-8"?>
<sst xmlns="http://schemas.openxmlformats.org/spreadsheetml/2006/main" count="9416" uniqueCount="2163">
  <si>
    <t>поставка  основного и вспомогательного механического и электрического оборудования на  1 гидроагрегат в год.</t>
  </si>
  <si>
    <t>28.12.15</t>
  </si>
  <si>
    <t>генератор: напряжение -10,5 кВ, мощность 29 и более МВт</t>
  </si>
  <si>
    <t>28.41.12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</si>
  <si>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</si>
  <si>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</si>
  <si>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</si>
  <si>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</si>
  <si>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</si>
  <si>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</si>
  <si>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</si>
  <si>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</si>
  <si>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</si>
  <si>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</si>
  <si>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</si>
  <si>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</si>
  <si>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</si>
  <si>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</si>
  <si>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</si>
  <si>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</si>
  <si>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</si>
  <si>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37.00.20</t>
  </si>
  <si>
    <t>36.00.20</t>
  </si>
  <si>
    <t>81.29.11</t>
  </si>
  <si>
    <t>53.20.11</t>
  </si>
  <si>
    <t>53.10.11</t>
  </si>
  <si>
    <t>58.13.31</t>
  </si>
  <si>
    <t>69.20.10</t>
  </si>
  <si>
    <t>69.10.16</t>
  </si>
  <si>
    <t>94.11.10</t>
  </si>
  <si>
    <t>85.59.13</t>
  </si>
  <si>
    <t>61.10.11</t>
  </si>
  <si>
    <t>71.20.14</t>
  </si>
  <si>
    <t>Услуга   по передаче  электроэнергии</t>
  </si>
  <si>
    <t xml:space="preserve">Для переноски тока </t>
  </si>
  <si>
    <t xml:space="preserve">Для жилых помещений </t>
  </si>
  <si>
    <t>08.99.10</t>
  </si>
  <si>
    <t>Автокамера</t>
  </si>
  <si>
    <t>Автолампы для подфарника</t>
  </si>
  <si>
    <t>Автоматические включатели на разные токи</t>
  </si>
  <si>
    <t>Автошина</t>
  </si>
  <si>
    <t xml:space="preserve">Аккумулятор </t>
  </si>
  <si>
    <t>Алебастр</t>
  </si>
  <si>
    <t>261-1 Т</t>
  </si>
  <si>
    <t>269-1 Т</t>
  </si>
  <si>
    <t>270-1 Т</t>
  </si>
  <si>
    <t>517-1 Т</t>
  </si>
  <si>
    <t>293-1 Т</t>
  </si>
  <si>
    <t>295-2 Т</t>
  </si>
  <si>
    <t>297-2 Т</t>
  </si>
  <si>
    <t>18-1 У</t>
  </si>
  <si>
    <t>16-1 У</t>
  </si>
  <si>
    <t>10,13,19</t>
  </si>
  <si>
    <t>6,10,13,19</t>
  </si>
  <si>
    <t>6-1 У</t>
  </si>
  <si>
    <t>3-1 У</t>
  </si>
  <si>
    <t>323-1 Т</t>
  </si>
  <si>
    <t>324-1 Т</t>
  </si>
  <si>
    <t>521-1 Т</t>
  </si>
  <si>
    <t>330-1 Т</t>
  </si>
  <si>
    <t>347-1 Т</t>
  </si>
  <si>
    <t>375-1 Т</t>
  </si>
  <si>
    <t>400-1 Т</t>
  </si>
  <si>
    <t>427-1 Т</t>
  </si>
  <si>
    <t>431-2 Т</t>
  </si>
  <si>
    <t>534-1 Т</t>
  </si>
  <si>
    <t>456-1 Т</t>
  </si>
  <si>
    <t>465-1 Т</t>
  </si>
  <si>
    <t>475-2 Т</t>
  </si>
  <si>
    <t>485-1Т</t>
  </si>
  <si>
    <t>Амортизаторы</t>
  </si>
  <si>
    <t>Анкер 8*80 и другие</t>
  </si>
  <si>
    <t xml:space="preserve">Аптечка первой помощи </t>
  </si>
  <si>
    <t>Ареометр</t>
  </si>
  <si>
    <t>Аркан</t>
  </si>
  <si>
    <t>Арматура</t>
  </si>
  <si>
    <t>Асбокартон, асбобумага</t>
  </si>
  <si>
    <t xml:space="preserve">Асболента </t>
  </si>
  <si>
    <t>Асфальт</t>
  </si>
  <si>
    <t>Безпроводная точка доступа</t>
  </si>
  <si>
    <t>Бендекс статора</t>
  </si>
  <si>
    <t xml:space="preserve">Блок питание </t>
  </si>
  <si>
    <t>Бокорезы с изолированной ручкой</t>
  </si>
  <si>
    <t xml:space="preserve">Болт м 12-35 с гайкой </t>
  </si>
  <si>
    <t xml:space="preserve">Ботинки </t>
  </si>
  <si>
    <t>Бумага наждачная на тканевой основе</t>
  </si>
  <si>
    <t>Бур по бетону</t>
  </si>
  <si>
    <t>Вакуумметр ф 150</t>
  </si>
  <si>
    <t>Валик  малярный</t>
  </si>
  <si>
    <t>Ведро оцинкованное</t>
  </si>
  <si>
    <t>Ведущий диск сцепления</t>
  </si>
  <si>
    <t>Веник</t>
  </si>
  <si>
    <t>Вентиляторы разные</t>
  </si>
  <si>
    <t xml:space="preserve">Веревка </t>
  </si>
  <si>
    <t>Включатель (наружный, внутренний)</t>
  </si>
  <si>
    <t xml:space="preserve">Водоэмульсия  </t>
  </si>
  <si>
    <t>Водяной насос</t>
  </si>
  <si>
    <t>Воздушный кран тормоза</t>
  </si>
  <si>
    <t>Вторичный вал КПП</t>
  </si>
  <si>
    <t>Втулки статора</t>
  </si>
  <si>
    <t>Выживной подшипник</t>
  </si>
  <si>
    <t>Газ пропан</t>
  </si>
  <si>
    <t xml:space="preserve">Гвозди </t>
  </si>
  <si>
    <t>Гвоздодер</t>
  </si>
  <si>
    <t>Генератор</t>
  </si>
  <si>
    <t>Герметик</t>
  </si>
  <si>
    <t>Гидрохлоркальций</t>
  </si>
  <si>
    <t>Главный тормозной цилиндр</t>
  </si>
  <si>
    <t xml:space="preserve">Главный цилиндр муфты сцепления </t>
  </si>
  <si>
    <t>Горелки газовые</t>
  </si>
  <si>
    <t xml:space="preserve">Грунтовка  </t>
  </si>
  <si>
    <t>Держак для сварщика</t>
  </si>
  <si>
    <t>Диск отрезной</t>
  </si>
  <si>
    <t>Диск сцепления</t>
  </si>
  <si>
    <t>Диск тормозной</t>
  </si>
  <si>
    <t>Диск шлифовальный</t>
  </si>
  <si>
    <t>Дистиллированная вода</t>
  </si>
  <si>
    <t>Доски разные</t>
  </si>
  <si>
    <t>Дюбель</t>
  </si>
  <si>
    <t>Жалюзи</t>
  </si>
  <si>
    <t>Задвижка Ф - 100</t>
  </si>
  <si>
    <t>Зажимы металлические разной величины</t>
  </si>
  <si>
    <t>Заклепки</t>
  </si>
  <si>
    <t xml:space="preserve">Заклепочник </t>
  </si>
  <si>
    <t xml:space="preserve">Замок </t>
  </si>
  <si>
    <t>Замок зажигания</t>
  </si>
  <si>
    <t>Звонки сигнальные разные</t>
  </si>
  <si>
    <t>Зубила</t>
  </si>
  <si>
    <t>Известь</t>
  </si>
  <si>
    <t xml:space="preserve">Измеритель регулятор разные </t>
  </si>
  <si>
    <t>Изолента ПХВ</t>
  </si>
  <si>
    <t>Изолятор опорный</t>
  </si>
  <si>
    <t>Изоляционный материал РЭМ (разных размеров)</t>
  </si>
  <si>
    <t xml:space="preserve">Инструмент </t>
  </si>
  <si>
    <t>Кабели (разные) сеч от 0,5 до 240 кв.мм</t>
  </si>
  <si>
    <t>Канистра</t>
  </si>
  <si>
    <t>Канифоль</t>
  </si>
  <si>
    <t>Карбид</t>
  </si>
  <si>
    <t>Карданный вал</t>
  </si>
  <si>
    <t>Картофель</t>
  </si>
  <si>
    <t>Каска</t>
  </si>
  <si>
    <t>Киперная лента</t>
  </si>
  <si>
    <t>Кислород</t>
  </si>
  <si>
    <t>Кислородные шланги</t>
  </si>
  <si>
    <t>Кисти  малярные, мочальные</t>
  </si>
  <si>
    <t xml:space="preserve">Клей </t>
  </si>
  <si>
    <t>Ковш штукатурный</t>
  </si>
  <si>
    <t>Колер</t>
  </si>
  <si>
    <t>Кольцо уплотнительное  ГП  Ф180</t>
  </si>
  <si>
    <t>Комбинирование приборы разные</t>
  </si>
  <si>
    <t>Комплект ремней двигателя</t>
  </si>
  <si>
    <t>1-1  Р</t>
  </si>
  <si>
    <t>Компрессор воздуха</t>
  </si>
  <si>
    <t>Компьютерная принадлежности и оргтехника</t>
  </si>
  <si>
    <t xml:space="preserve">Конденсаторы (разные) </t>
  </si>
  <si>
    <t xml:space="preserve">Контакторы на разные токи </t>
  </si>
  <si>
    <t>Коробка монтажная</t>
  </si>
  <si>
    <t xml:space="preserve">Костюм </t>
  </si>
  <si>
    <t>Костюм для аккумуляторщика</t>
  </si>
  <si>
    <t>Краска  ГФ-92</t>
  </si>
  <si>
    <t xml:space="preserve">Краскапульт </t>
  </si>
  <si>
    <t>Краски разные</t>
  </si>
  <si>
    <t>Крестовина карданного вала</t>
  </si>
  <si>
    <t xml:space="preserve"> Кетмень, кирка, вилы, грабли, совок</t>
  </si>
  <si>
    <t>Кронштейн рессора Зил 5301</t>
  </si>
  <si>
    <t>Круг отрезной</t>
  </si>
  <si>
    <t>Крупы в ассортименты</t>
  </si>
  <si>
    <t>Крючок вешалка</t>
  </si>
  <si>
    <t xml:space="preserve">Кувалда  </t>
  </si>
  <si>
    <t>Кузбасс лак в 5 л бутылках</t>
  </si>
  <si>
    <t>20.14.30</t>
  </si>
  <si>
    <t>10.41.29</t>
  </si>
  <si>
    <t xml:space="preserve">Куртка </t>
  </si>
  <si>
    <t>Куртки водонепроницаемые</t>
  </si>
  <si>
    <t>Кюветки (посуда для валика)</t>
  </si>
  <si>
    <t>Лазы по бетону</t>
  </si>
  <si>
    <t>Лак изоляционный</t>
  </si>
  <si>
    <t xml:space="preserve">Лакоткань </t>
  </si>
  <si>
    <t>Ламинированные полы с комплектующими</t>
  </si>
  <si>
    <t>Лента серпянка</t>
  </si>
  <si>
    <t>Лента шлифовальная</t>
  </si>
  <si>
    <t>Лист железные</t>
  </si>
  <si>
    <t>Литературы</t>
  </si>
  <si>
    <t>Литол</t>
  </si>
  <si>
    <t xml:space="preserve">Ленолеум </t>
  </si>
  <si>
    <t>диагностика и контроль технического состояния металла</t>
  </si>
  <si>
    <t xml:space="preserve">Поверка средств измерения </t>
  </si>
  <si>
    <t>Защита от пожара</t>
  </si>
  <si>
    <t>Определение технического состояния кранов</t>
  </si>
  <si>
    <t>33.14.19</t>
  </si>
  <si>
    <t>Обследование здание станции с оценкой прочности и эксплуатационной надежности</t>
  </si>
  <si>
    <t>зарядка огнетушителей</t>
  </si>
  <si>
    <t xml:space="preserve">Определение технического состояния оборудования </t>
  </si>
  <si>
    <t>26.40.51</t>
  </si>
  <si>
    <t>33.13.11</t>
  </si>
  <si>
    <t>52.22.11</t>
  </si>
  <si>
    <t>27.11.99</t>
  </si>
  <si>
    <t>23.20.14</t>
  </si>
  <si>
    <t>услуги водопользование</t>
  </si>
  <si>
    <t>12 У</t>
  </si>
  <si>
    <t>11 У</t>
  </si>
  <si>
    <t>10 У</t>
  </si>
  <si>
    <t>9 У</t>
  </si>
  <si>
    <t>8 У</t>
  </si>
  <si>
    <t>7 У</t>
  </si>
  <si>
    <t>6 У</t>
  </si>
  <si>
    <t>5 У</t>
  </si>
  <si>
    <t>4 У</t>
  </si>
  <si>
    <t>340 Т</t>
  </si>
  <si>
    <t>339 Т</t>
  </si>
  <si>
    <t>338 Т</t>
  </si>
  <si>
    <t>337 Т</t>
  </si>
  <si>
    <t>336 Т</t>
  </si>
  <si>
    <t>335 Т</t>
  </si>
  <si>
    <t>334 Т</t>
  </si>
  <si>
    <t>333 Т</t>
  </si>
  <si>
    <t>332 Т</t>
  </si>
  <si>
    <t>331 Т</t>
  </si>
  <si>
    <t>330 Т</t>
  </si>
  <si>
    <t>329 Т</t>
  </si>
  <si>
    <t>328 Т</t>
  </si>
  <si>
    <t>327 Т</t>
  </si>
  <si>
    <t>Южно Казахстанская область, г.Шардара</t>
  </si>
  <si>
    <t>штука</t>
  </si>
  <si>
    <t>литр</t>
  </si>
  <si>
    <t>дециметр квадратный</t>
  </si>
  <si>
    <t>килограмм</t>
  </si>
  <si>
    <t>метр</t>
  </si>
  <si>
    <t>метр квадратный</t>
  </si>
  <si>
    <t>метр кубический</t>
  </si>
  <si>
    <t>метр погонный</t>
  </si>
  <si>
    <t>одна пачка</t>
  </si>
  <si>
    <t>тонна условная</t>
  </si>
  <si>
    <t>комплект</t>
  </si>
  <si>
    <t>326 Т</t>
  </si>
  <si>
    <t>325 Т</t>
  </si>
  <si>
    <t>324 Т</t>
  </si>
  <si>
    <t>323 Т</t>
  </si>
  <si>
    <t>322 Т</t>
  </si>
  <si>
    <t>321 Т</t>
  </si>
  <si>
    <t>320 Т</t>
  </si>
  <si>
    <t>319 Т</t>
  </si>
  <si>
    <t>318 Т</t>
  </si>
  <si>
    <t>317 Т</t>
  </si>
  <si>
    <t>316 Т</t>
  </si>
  <si>
    <t>315 Т</t>
  </si>
  <si>
    <t>314 Т</t>
  </si>
  <si>
    <t>313 Т</t>
  </si>
  <si>
    <t>312 Т</t>
  </si>
  <si>
    <t>311 Т</t>
  </si>
  <si>
    <t>310 Т</t>
  </si>
  <si>
    <t>309 Т</t>
  </si>
  <si>
    <t>308 Т</t>
  </si>
  <si>
    <t>307 Т</t>
  </si>
  <si>
    <t>306 Т</t>
  </si>
  <si>
    <t>305 Т</t>
  </si>
  <si>
    <t>304 Т</t>
  </si>
  <si>
    <t>303 Т</t>
  </si>
  <si>
    <t>302 Т</t>
  </si>
  <si>
    <t>301 Т</t>
  </si>
  <si>
    <t>300 Т</t>
  </si>
  <si>
    <t>299 Т</t>
  </si>
  <si>
    <t>298 Т</t>
  </si>
  <si>
    <t>297 Т</t>
  </si>
  <si>
    <t>296 Т</t>
  </si>
  <si>
    <t>295 Т</t>
  </si>
  <si>
    <t>294 Т</t>
  </si>
  <si>
    <t>293 Т</t>
  </si>
  <si>
    <t>292 Т</t>
  </si>
  <si>
    <t>291 Т</t>
  </si>
  <si>
    <t>290 Т</t>
  </si>
  <si>
    <t>289 Т</t>
  </si>
  <si>
    <t>288 Т</t>
  </si>
  <si>
    <t>287 Т</t>
  </si>
  <si>
    <t>286 Т</t>
  </si>
  <si>
    <t>285 Т</t>
  </si>
  <si>
    <t>284 Т</t>
  </si>
  <si>
    <t>283 Т</t>
  </si>
  <si>
    <t>282 Т</t>
  </si>
  <si>
    <t>281 Т</t>
  </si>
  <si>
    <t>Примечание!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</si>
  <si>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</si>
  <si>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в формате xls (Microsoft Excel 2003), изменение формы отчетности не допускается.</t>
  </si>
  <si>
    <t xml:space="preserve">Руководство по заполнению Формы плана закупок товаров, работ и услуг 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</si>
  <si>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</si>
  <si>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</si>
  <si>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</si>
  <si>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</si>
  <si>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</si>
  <si>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</si>
  <si>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</si>
  <si>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</si>
  <si>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19, 20  указывается "0"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</si>
  <si>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</si>
  <si>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19-20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</si>
  <si>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</si>
  <si>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</si>
  <si>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Наименование Заказчика </t>
  </si>
  <si>
    <t>Наименование ТРУ. Не допускается в наименовании ТРУ указывать его характеристику (ГОСТ, СТ, ТУ, марка, модель, размер, цвет и т.д.)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</si>
  <si>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</si>
  <si>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</si>
  <si>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</si>
  <si>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</si>
  <si>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</si>
  <si>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Маркетинговая цена за единицу, тенге без НДС. Цена определяемая согласно Правил определения маркетинговых цен на товары утвержденные решением Правления от 2  июня 2009 года № 60/09. Возможно заполнение по разделам - "Работы", "Услуги".</t>
  </si>
  <si>
    <t>19-20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</si>
  <si>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</si>
  <si>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 составлении среднесрочного плана закупок, план закупок составляется с учетом разделения граф 17,18,19, 20 на количество лет планирования, с указанием в каждой из разделяемых граф соответствующего года осуществления закупок. Пример: Среднесрочный план закупок на 2011-2013 годы, будет состоять из 30 граф.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</si>
  <si>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</si>
  <si>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КПВЭД. Указывается код товара, работы или услуги  на уровне не менее 6 символов. </t>
    </r>
    <r>
      <rPr>
        <b/>
        <sz val="10"/>
        <rFont val="Times New Roman"/>
        <family val="1"/>
      </rPr>
      <t>Пример: 01.11.12.</t>
    </r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</si>
  <si>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</si>
  <si>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</rPr>
      <t>Пример: для товаров - Акмолинская область, г. Степногорск,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</si>
  <si>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2000. </t>
    </r>
    <r>
      <rPr>
        <b/>
        <sz val="10"/>
        <rFont val="Times New Roman"/>
        <family val="1"/>
      </rPr>
      <t>Пример: DDP</t>
    </r>
    <r>
      <rPr>
        <sz val="10"/>
        <rFont val="Times New Roman"/>
        <family val="1"/>
      </rPr>
      <t xml:space="preserve">    </t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</si>
  <si>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</t>
    </r>
    <r>
      <rPr>
        <b/>
        <sz val="10"/>
        <rFont val="Times New Roman"/>
        <family val="1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</si>
  <si>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</si>
  <si>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 val="single"/>
        <sz val="10"/>
        <rFont val="Times New Roman"/>
        <family val="1"/>
      </rPr>
      <t>Не заполняется по работам, услугам</t>
    </r>
  </si>
  <si>
    <r>
      <t>Единица измерения. Наименование единиц измерения товаров указывается согласно МКЕИ. П</t>
    </r>
    <r>
      <rPr>
        <u val="single"/>
        <sz val="10"/>
        <rFont val="Times New Roman"/>
        <family val="1"/>
      </rPr>
      <t>о работам и услугам не заполняется</t>
    </r>
  </si>
  <si>
    <r>
      <t>Количество, объем. Указывается количество, объем закупаемых товаров, в соответствии с единицей измерения, указанной в графе 16. П</t>
    </r>
    <r>
      <rPr>
        <u val="single"/>
        <sz val="10"/>
        <rFont val="Times New Roman"/>
        <family val="1"/>
      </rPr>
      <t xml:space="preserve">о работам и услугам не заполняется 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</si>
  <si>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 поставка по которому переходит с одного календарного года на другой по продолжительности не превышающая 12 месяцев)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</si>
  <si>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</rPr>
      <t>Пример - 17.</t>
    </r>
    <r>
      <rPr>
        <sz val="10"/>
        <rFont val="Times New Roman"/>
        <family val="1"/>
      </rPr>
      <t xml:space="preserve"> </t>
    </r>
  </si>
  <si>
    <t>280 Т</t>
  </si>
  <si>
    <t>279 Т</t>
  </si>
  <si>
    <t>278 Т</t>
  </si>
  <si>
    <t>277 Т</t>
  </si>
  <si>
    <t>276 Т</t>
  </si>
  <si>
    <t>275 Т</t>
  </si>
  <si>
    <t>274 Т</t>
  </si>
  <si>
    <t>273 Т</t>
  </si>
  <si>
    <t>272 Т</t>
  </si>
  <si>
    <t>271 Т</t>
  </si>
  <si>
    <t>270 Т</t>
  </si>
  <si>
    <t>269 Т</t>
  </si>
  <si>
    <t>268 Т</t>
  </si>
  <si>
    <t>267 Т</t>
  </si>
  <si>
    <t>266 Т</t>
  </si>
  <si>
    <t>265 Т</t>
  </si>
  <si>
    <t>264 Т</t>
  </si>
  <si>
    <t>263 Т</t>
  </si>
  <si>
    <t>262 Т</t>
  </si>
  <si>
    <t>261 Т</t>
  </si>
  <si>
    <t>260 Т</t>
  </si>
  <si>
    <t>259 Т</t>
  </si>
  <si>
    <t>258 Т</t>
  </si>
  <si>
    <t>257 Т</t>
  </si>
  <si>
    <t>256 Т</t>
  </si>
  <si>
    <t>255 Т</t>
  </si>
  <si>
    <t>254 Т</t>
  </si>
  <si>
    <t>253 Т</t>
  </si>
  <si>
    <t>252 Т</t>
  </si>
  <si>
    <t>251 Т</t>
  </si>
  <si>
    <t>250 Т</t>
  </si>
  <si>
    <t>249 Т</t>
  </si>
  <si>
    <t>248 Т</t>
  </si>
  <si>
    <t>247 Т</t>
  </si>
  <si>
    <t>246 Т</t>
  </si>
  <si>
    <t>245 Т</t>
  </si>
  <si>
    <t>244 Т</t>
  </si>
  <si>
    <t>343 Т</t>
  </si>
  <si>
    <t>242 Т</t>
  </si>
  <si>
    <t>241 Т</t>
  </si>
  <si>
    <t>240 Т</t>
  </si>
  <si>
    <t>238 Т</t>
  </si>
  <si>
    <t>237 Т</t>
  </si>
  <si>
    <t>236 Т</t>
  </si>
  <si>
    <t>235 Т</t>
  </si>
  <si>
    <t>234 Т</t>
  </si>
  <si>
    <t>233 Т</t>
  </si>
  <si>
    <t>232 Т</t>
  </si>
  <si>
    <t>231 Т</t>
  </si>
  <si>
    <t>230 Т</t>
  </si>
  <si>
    <t>229 Т</t>
  </si>
  <si>
    <t>228 Т</t>
  </si>
  <si>
    <t>227 Т</t>
  </si>
  <si>
    <t>226 Т</t>
  </si>
  <si>
    <t>225 Т</t>
  </si>
  <si>
    <t>224 Т</t>
  </si>
  <si>
    <t>223 Т</t>
  </si>
  <si>
    <t>222 Т</t>
  </si>
  <si>
    <t>221 Т</t>
  </si>
  <si>
    <t>220 Т</t>
  </si>
  <si>
    <t>219 Т</t>
  </si>
  <si>
    <t>218 Т</t>
  </si>
  <si>
    <t>217 Т</t>
  </si>
  <si>
    <t>216 Т</t>
  </si>
  <si>
    <t>Услуги широкоформатная цветная распечатка</t>
  </si>
  <si>
    <t>Комиссия Банка за услуги экспертизу Проекта</t>
  </si>
  <si>
    <t>Юридические услуги</t>
  </si>
  <si>
    <t>Технический аудит</t>
  </si>
  <si>
    <t>39 У</t>
  </si>
  <si>
    <t>40 У</t>
  </si>
  <si>
    <t>41 У</t>
  </si>
  <si>
    <t>42 У</t>
  </si>
  <si>
    <t>услуги распечатки</t>
  </si>
  <si>
    <t>услуги экспертизы</t>
  </si>
  <si>
    <t>услуги технического аудита Шардаринской ГЭС</t>
  </si>
  <si>
    <t>консультативные услуги</t>
  </si>
  <si>
    <t>215 Т</t>
  </si>
  <si>
    <t>214 Т</t>
  </si>
  <si>
    <t>213 Т</t>
  </si>
  <si>
    <t>212 Т</t>
  </si>
  <si>
    <t>211 Т</t>
  </si>
  <si>
    <t>210 Т</t>
  </si>
  <si>
    <t>209 Т</t>
  </si>
  <si>
    <t>208 Т</t>
  </si>
  <si>
    <t>207 Т</t>
  </si>
  <si>
    <t>206 Т</t>
  </si>
  <si>
    <t>205 Т</t>
  </si>
  <si>
    <t>204 Т</t>
  </si>
  <si>
    <t>203 Т</t>
  </si>
  <si>
    <t>202 Т</t>
  </si>
  <si>
    <t>201 Т</t>
  </si>
  <si>
    <t>200 Т</t>
  </si>
  <si>
    <t>199 Т</t>
  </si>
  <si>
    <t>198 Т</t>
  </si>
  <si>
    <t>197 Т</t>
  </si>
  <si>
    <t>196 Т</t>
  </si>
  <si>
    <t>195 Т</t>
  </si>
  <si>
    <t>194 Т</t>
  </si>
  <si>
    <t>193 Т</t>
  </si>
  <si>
    <t>192 Т</t>
  </si>
  <si>
    <t>191 Т</t>
  </si>
  <si>
    <t>190 Т</t>
  </si>
  <si>
    <t>189 Т</t>
  </si>
  <si>
    <t>188 Т</t>
  </si>
  <si>
    <t>187 Т</t>
  </si>
  <si>
    <t>186 Т</t>
  </si>
  <si>
    <t>185 Т</t>
  </si>
  <si>
    <t>184 Т</t>
  </si>
  <si>
    <t>183 Т</t>
  </si>
  <si>
    <t>182 Т</t>
  </si>
  <si>
    <t>181 Т</t>
  </si>
  <si>
    <t>180 Т</t>
  </si>
  <si>
    <t>179 Т</t>
  </si>
  <si>
    <t>178 Т</t>
  </si>
  <si>
    <t>177 Т</t>
  </si>
  <si>
    <t>176 Т</t>
  </si>
  <si>
    <t>175 Т</t>
  </si>
  <si>
    <t>174 Т</t>
  </si>
  <si>
    <t>173 Т</t>
  </si>
  <si>
    <t>172 Т</t>
  </si>
  <si>
    <t>171 Т</t>
  </si>
  <si>
    <t>170 Т</t>
  </si>
  <si>
    <t>169 Т</t>
  </si>
  <si>
    <t>168 Т</t>
  </si>
  <si>
    <t>167 Т</t>
  </si>
  <si>
    <t>166 Т</t>
  </si>
  <si>
    <t>72.19.19</t>
  </si>
  <si>
    <t xml:space="preserve">Разработка инвентаризации, составление и регистрация паспорта парниковых газов </t>
  </si>
  <si>
    <t>составление паспорта парниковых газов</t>
  </si>
  <si>
    <t>авансовый платеж - 50%, оставшаяся часть в течение 10 дней по факту оказания услуг</t>
  </si>
  <si>
    <t>Экспертное обследование технического состояния оборудования</t>
  </si>
  <si>
    <t xml:space="preserve">экспертное обследование </t>
  </si>
  <si>
    <t>165 Т</t>
  </si>
  <si>
    <t>164 Т</t>
  </si>
  <si>
    <t>163 Т</t>
  </si>
  <si>
    <t>162 Т</t>
  </si>
  <si>
    <t>160 Т</t>
  </si>
  <si>
    <t>159 Т</t>
  </si>
  <si>
    <t>158 Т</t>
  </si>
  <si>
    <t>157 Т</t>
  </si>
  <si>
    <t>156 Т</t>
  </si>
  <si>
    <t>155 Т</t>
  </si>
  <si>
    <t>154 Т</t>
  </si>
  <si>
    <t>153 Т</t>
  </si>
  <si>
    <t>152 Т</t>
  </si>
  <si>
    <t>151 Т</t>
  </si>
  <si>
    <t>150 Т</t>
  </si>
  <si>
    <t>149 Т</t>
  </si>
  <si>
    <t>148 Т</t>
  </si>
  <si>
    <t>147 Т</t>
  </si>
  <si>
    <t>146 Т</t>
  </si>
  <si>
    <t>145 Т</t>
  </si>
  <si>
    <t>144 Т</t>
  </si>
  <si>
    <t>143 Т</t>
  </si>
  <si>
    <t>142 Т</t>
  </si>
  <si>
    <t>141 Т</t>
  </si>
  <si>
    <t>140 Т</t>
  </si>
  <si>
    <t>139 Т</t>
  </si>
  <si>
    <t>138 Т</t>
  </si>
  <si>
    <t>137 Т</t>
  </si>
  <si>
    <t>136 Т</t>
  </si>
  <si>
    <t>135 Т</t>
  </si>
  <si>
    <t>134 Т</t>
  </si>
  <si>
    <t>133 Т</t>
  </si>
  <si>
    <t>132 Т</t>
  </si>
  <si>
    <t>131 Т</t>
  </si>
  <si>
    <t>130 Т</t>
  </si>
  <si>
    <t>129 Т</t>
  </si>
  <si>
    <t>128 Т</t>
  </si>
  <si>
    <t>127 Т</t>
  </si>
  <si>
    <t>126 Т</t>
  </si>
  <si>
    <t>125 Т</t>
  </si>
  <si>
    <t>123 Т</t>
  </si>
  <si>
    <t>122 Т</t>
  </si>
  <si>
    <t>121 Т</t>
  </si>
  <si>
    <t>120 Т</t>
  </si>
  <si>
    <t>119 Т</t>
  </si>
  <si>
    <t>118 Т</t>
  </si>
  <si>
    <t>117 Т</t>
  </si>
  <si>
    <t>116 Т</t>
  </si>
  <si>
    <t>115 Т</t>
  </si>
  <si>
    <t>114 Т</t>
  </si>
  <si>
    <t>113 Т</t>
  </si>
  <si>
    <t>112 Т</t>
  </si>
  <si>
    <t>111 Т</t>
  </si>
  <si>
    <t>110 Т</t>
  </si>
  <si>
    <t>109 Т</t>
  </si>
  <si>
    <t>108 Т</t>
  </si>
  <si>
    <t>107 Т</t>
  </si>
  <si>
    <t>106 Т</t>
  </si>
  <si>
    <t>105 Т</t>
  </si>
  <si>
    <t>104 Т</t>
  </si>
  <si>
    <t>103 Т</t>
  </si>
  <si>
    <t>102 Т</t>
  </si>
  <si>
    <t>101 Т</t>
  </si>
  <si>
    <t>100 Т</t>
  </si>
  <si>
    <t>99 Т</t>
  </si>
  <si>
    <t>98 Т</t>
  </si>
  <si>
    <t>97 Т</t>
  </si>
  <si>
    <t>96 Т</t>
  </si>
  <si>
    <t>95 Т</t>
  </si>
  <si>
    <t>94 Т</t>
  </si>
  <si>
    <t>93 Т</t>
  </si>
  <si>
    <t>92 Т</t>
  </si>
  <si>
    <t>91 Т</t>
  </si>
  <si>
    <t>90 Т</t>
  </si>
  <si>
    <t>89 Т</t>
  </si>
  <si>
    <t>88 Т</t>
  </si>
  <si>
    <t>87 Т</t>
  </si>
  <si>
    <t>86 Т</t>
  </si>
  <si>
    <t>85 Т</t>
  </si>
  <si>
    <t>84 Т</t>
  </si>
  <si>
    <t>83 Т</t>
  </si>
  <si>
    <t>82 Т</t>
  </si>
  <si>
    <t>81 Т</t>
  </si>
  <si>
    <t>80 Т</t>
  </si>
  <si>
    <t>79 Т</t>
  </si>
  <si>
    <t>78 Т</t>
  </si>
  <si>
    <t>77 Т</t>
  </si>
  <si>
    <t>76 Т</t>
  </si>
  <si>
    <t>75 Т</t>
  </si>
  <si>
    <t>74 Т</t>
  </si>
  <si>
    <t>73 Т</t>
  </si>
  <si>
    <t>72 Т</t>
  </si>
  <si>
    <t>71 Т</t>
  </si>
  <si>
    <t>70 Т</t>
  </si>
  <si>
    <t>69 Т</t>
  </si>
  <si>
    <t>68 Т</t>
  </si>
  <si>
    <t>67 Т</t>
  </si>
  <si>
    <t>66 Т</t>
  </si>
  <si>
    <t>65 Т</t>
  </si>
  <si>
    <t>64 Т</t>
  </si>
  <si>
    <t>63 Т</t>
  </si>
  <si>
    <t>62 Т</t>
  </si>
  <si>
    <t>61 Т</t>
  </si>
  <si>
    <t>60 Т</t>
  </si>
  <si>
    <t>59 Т</t>
  </si>
  <si>
    <t>58 Т</t>
  </si>
  <si>
    <t>57 Т</t>
  </si>
  <si>
    <t>56 Т</t>
  </si>
  <si>
    <t>55 Т</t>
  </si>
  <si>
    <t>54 Т</t>
  </si>
  <si>
    <t>53 Т</t>
  </si>
  <si>
    <t>52 Т</t>
  </si>
  <si>
    <t>51 Т</t>
  </si>
  <si>
    <t>50 Т</t>
  </si>
  <si>
    <t>49 Т</t>
  </si>
  <si>
    <t>48 Т</t>
  </si>
  <si>
    <t>47 Т</t>
  </si>
  <si>
    <t>46 Т</t>
  </si>
  <si>
    <t>45 Т</t>
  </si>
  <si>
    <t>44 Т</t>
  </si>
  <si>
    <t>43 Т</t>
  </si>
  <si>
    <t>42 Т</t>
  </si>
  <si>
    <t>41 Т</t>
  </si>
  <si>
    <t>40 Т</t>
  </si>
  <si>
    <t>39 Т</t>
  </si>
  <si>
    <t>38 Т</t>
  </si>
  <si>
    <t>37 Т</t>
  </si>
  <si>
    <t>36 Т</t>
  </si>
  <si>
    <t>35 Т</t>
  </si>
  <si>
    <t>34 Т</t>
  </si>
  <si>
    <t>33 Т</t>
  </si>
  <si>
    <t>32 Т</t>
  </si>
  <si>
    <t>31 Т</t>
  </si>
  <si>
    <t>30 Т</t>
  </si>
  <si>
    <t>29 Т</t>
  </si>
  <si>
    <t>28 Т</t>
  </si>
  <si>
    <t>27 Т</t>
  </si>
  <si>
    <t>26 Т</t>
  </si>
  <si>
    <t>25 Т</t>
  </si>
  <si>
    <t>24 Т</t>
  </si>
  <si>
    <t>23 Т</t>
  </si>
  <si>
    <t>22 Т</t>
  </si>
  <si>
    <t>21 Т</t>
  </si>
  <si>
    <t>20 Т</t>
  </si>
  <si>
    <t>19 Т</t>
  </si>
  <si>
    <t>18 Т</t>
  </si>
  <si>
    <t>17 Т</t>
  </si>
  <si>
    <t>16 Т</t>
  </si>
  <si>
    <t>15 Т</t>
  </si>
  <si>
    <t>14 Т</t>
  </si>
  <si>
    <t>13 Т</t>
  </si>
  <si>
    <t>12 Т</t>
  </si>
  <si>
    <t>11 Т</t>
  </si>
  <si>
    <t>10 Т</t>
  </si>
  <si>
    <t>9 Т</t>
  </si>
  <si>
    <t>8 Т</t>
  </si>
  <si>
    <t>7 Т</t>
  </si>
  <si>
    <t>6 Т</t>
  </si>
  <si>
    <t>2 Т</t>
  </si>
  <si>
    <t>1 Т</t>
  </si>
  <si>
    <t>контроль трансформаторов и генераторов</t>
  </si>
  <si>
    <t>для наблюдения территории</t>
  </si>
  <si>
    <t>ЦП</t>
  </si>
  <si>
    <t>13 У</t>
  </si>
  <si>
    <t>14 У</t>
  </si>
  <si>
    <t>35.12.10</t>
  </si>
  <si>
    <t>Услуги балансировки э/энергии</t>
  </si>
  <si>
    <t>балансирование электроэнергии</t>
  </si>
  <si>
    <t>Услуги диспетчеризации э/энергии</t>
  </si>
  <si>
    <t>диспетчеризация электроэнергия</t>
  </si>
  <si>
    <t>15 У</t>
  </si>
  <si>
    <t>16 У</t>
  </si>
  <si>
    <t>17 У</t>
  </si>
  <si>
    <t xml:space="preserve">Услуга доступа к модулям Портала </t>
  </si>
  <si>
    <t>Услуги по разработке Карты мониторинга и ее техническому сопровождению</t>
  </si>
  <si>
    <t>разработки карты мониторинга</t>
  </si>
  <si>
    <t xml:space="preserve">программный продукт </t>
  </si>
  <si>
    <t xml:space="preserve">Услуга и разработка автоматизации </t>
  </si>
  <si>
    <t>единый номенклатурный справочник товаров, работ</t>
  </si>
  <si>
    <t>10.89.99</t>
  </si>
  <si>
    <t>61.20.41</t>
  </si>
  <si>
    <t>Масло Компрессионные</t>
  </si>
  <si>
    <t xml:space="preserve">Бензин </t>
  </si>
  <si>
    <t>Дизтопливо</t>
  </si>
  <si>
    <t>Дизмасло</t>
  </si>
  <si>
    <t>Автол</t>
  </si>
  <si>
    <t>Моторное масло</t>
  </si>
  <si>
    <t>Масло для гидравлики</t>
  </si>
  <si>
    <t>Авиакеросин</t>
  </si>
  <si>
    <t>Масло трансформаторное</t>
  </si>
  <si>
    <t>А 92</t>
  </si>
  <si>
    <t>ГК, ТКП</t>
  </si>
  <si>
    <t>Перфоратор электрические</t>
  </si>
  <si>
    <t>Промышленный пылесос</t>
  </si>
  <si>
    <t>Съемник со встроенным приводом</t>
  </si>
  <si>
    <t>Электродвигатели разные</t>
  </si>
  <si>
    <t xml:space="preserve">Насосы </t>
  </si>
  <si>
    <t>Генератор ацетиленовый</t>
  </si>
  <si>
    <t xml:space="preserve">Домкрат </t>
  </si>
  <si>
    <t xml:space="preserve">Съемник гидравлический </t>
  </si>
  <si>
    <t>Водяной насосы</t>
  </si>
  <si>
    <t>Эл. шлифмашинка "Болгарка"</t>
  </si>
  <si>
    <t>Вибраторы для бетона</t>
  </si>
  <si>
    <t xml:space="preserve">Отбойные молотки </t>
  </si>
  <si>
    <t xml:space="preserve">Перфоратор пневматический </t>
  </si>
  <si>
    <t>Тележки ручные грузоподъемностью 200кг</t>
  </si>
  <si>
    <t>Штраборез</t>
  </si>
  <si>
    <t>Электродрель</t>
  </si>
  <si>
    <t>Электроперфоратор</t>
  </si>
  <si>
    <t>Электрорубанок</t>
  </si>
  <si>
    <t>Электролобзик</t>
  </si>
  <si>
    <t>Электропила</t>
  </si>
  <si>
    <t>Сварочный аппарат</t>
  </si>
  <si>
    <t>Зарядное устройство аккумуляторов</t>
  </si>
  <si>
    <t>Моечная машина автомобилей</t>
  </si>
  <si>
    <t>Сторожевая будка</t>
  </si>
  <si>
    <t>Электрообогреватели</t>
  </si>
  <si>
    <t>Устройства сбора данных</t>
  </si>
  <si>
    <t>Счетчик электроэнергий 3-х фазный</t>
  </si>
  <si>
    <t>Эл. плита</t>
  </si>
  <si>
    <t>Makita HR2450 18</t>
  </si>
  <si>
    <t>BOSCH 20</t>
  </si>
  <si>
    <t>СГА, СХА</t>
  </si>
  <si>
    <t>От 3 до 55 кВт</t>
  </si>
  <si>
    <t>ЭЦНВ - 12</t>
  </si>
  <si>
    <t>ацетиленовый</t>
  </si>
  <si>
    <t>20 тн</t>
  </si>
  <si>
    <t>авансовый платеж - 0%, оставшаяся часть в течение 10 дней по факту оказания услуг</t>
  </si>
  <si>
    <t>5 тн</t>
  </si>
  <si>
    <t>КМ 65/50-125</t>
  </si>
  <si>
    <t>Болгарка</t>
  </si>
  <si>
    <t>глубинные</t>
  </si>
  <si>
    <t>высокого давления</t>
  </si>
  <si>
    <t>МО-2</t>
  </si>
  <si>
    <t>июнь</t>
  </si>
  <si>
    <t>январь</t>
  </si>
  <si>
    <t xml:space="preserve">Ремонт административного здания </t>
  </si>
  <si>
    <t xml:space="preserve">проверка РЗА и наладка </t>
  </si>
  <si>
    <t>август</t>
  </si>
  <si>
    <t>март</t>
  </si>
  <si>
    <t>апрель</t>
  </si>
  <si>
    <t xml:space="preserve">техобслуживание </t>
  </si>
  <si>
    <t xml:space="preserve">  пневматический </t>
  </si>
  <si>
    <t>2-х колесн.</t>
  </si>
  <si>
    <t>электрич</t>
  </si>
  <si>
    <t>500 ватт</t>
  </si>
  <si>
    <t>до 2 кВт</t>
  </si>
  <si>
    <t>220 вольт</t>
  </si>
  <si>
    <t>Е443М2, Е443М2</t>
  </si>
  <si>
    <t>СЭТ-4ТМ, 02,03</t>
  </si>
  <si>
    <t>ЭО-120</t>
  </si>
  <si>
    <t>18 У</t>
  </si>
  <si>
    <t>19 У</t>
  </si>
  <si>
    <t xml:space="preserve">Транспортировка электроэнергии </t>
  </si>
  <si>
    <t xml:space="preserve">Хим анализ воды </t>
  </si>
  <si>
    <t xml:space="preserve">Услуги комхоза </t>
  </si>
  <si>
    <t xml:space="preserve">Услуги дезстанции </t>
  </si>
  <si>
    <t>Батареи</t>
  </si>
  <si>
    <t>Бумага туалетная</t>
  </si>
  <si>
    <t>Ведро пласмассовое</t>
  </si>
  <si>
    <t>Ведро эмалированное</t>
  </si>
  <si>
    <t>Савок</t>
  </si>
  <si>
    <t>Вилы</t>
  </si>
  <si>
    <t>Грабли</t>
  </si>
  <si>
    <t>Зеркало</t>
  </si>
  <si>
    <t>Лопата совковая</t>
  </si>
  <si>
    <t>Лопата штыковая</t>
  </si>
  <si>
    <t>Моющ.средство "ФЕРИ"</t>
  </si>
  <si>
    <t>Моющ.средство "Мистер Мускул"</t>
  </si>
  <si>
    <t>Моющ.средство "Мистер Пропер"</t>
  </si>
  <si>
    <t>Моющ.средство "Комет"</t>
  </si>
  <si>
    <t>Моющ.средство "Ваниш" для очист ковров</t>
  </si>
  <si>
    <t>Удобрение для  комнатных  цветов</t>
  </si>
  <si>
    <t>Белизна</t>
  </si>
  <si>
    <t>Салфетки  бумажные</t>
  </si>
  <si>
    <t>Порошок  "Автомат"</t>
  </si>
  <si>
    <t>Мыло туалетное</t>
  </si>
  <si>
    <t>Калгон против  ржавчин</t>
  </si>
  <si>
    <t>Ленор</t>
  </si>
  <si>
    <t>Освежитель воздуха</t>
  </si>
  <si>
    <t>Переплетный  станок</t>
  </si>
  <si>
    <t>горшки  для  цветов</t>
  </si>
  <si>
    <t>Урны</t>
  </si>
  <si>
    <t>Щетка  для  мытья  унитаза</t>
  </si>
  <si>
    <t>Полотенца</t>
  </si>
  <si>
    <t>Таз пластмассовый</t>
  </si>
  <si>
    <t>Разнос</t>
  </si>
  <si>
    <t xml:space="preserve">Фильтр Tpiplate (тройник удлен.) </t>
  </si>
  <si>
    <t>Дихлофос</t>
  </si>
  <si>
    <t>Черенки для лопат</t>
  </si>
  <si>
    <t>Шланг</t>
  </si>
  <si>
    <t xml:space="preserve">Марля </t>
  </si>
  <si>
    <t>Ваниш для удаления  пятен</t>
  </si>
  <si>
    <t>Сушилка  для  белья</t>
  </si>
  <si>
    <t>Ваза  для цветов (хрустальная)</t>
  </si>
  <si>
    <t xml:space="preserve">Урна для  мусора </t>
  </si>
  <si>
    <t>Щетка  для мытья  стекол</t>
  </si>
  <si>
    <t xml:space="preserve">Вешалки </t>
  </si>
  <si>
    <t>Прочие  услуги для ремонта  адм. здания</t>
  </si>
  <si>
    <t>Услуги почты</t>
  </si>
  <si>
    <t>Подписка на периодические печатные издания</t>
  </si>
  <si>
    <t>Услуги по размещению информации в СМИ</t>
  </si>
  <si>
    <t xml:space="preserve">                      С изменениями и дополнениями от 25 мая 2011 года №51</t>
  </si>
  <si>
    <t>Обязательное  страхование  ГПО работодателя</t>
  </si>
  <si>
    <t>Услуги по сопровождению и обновление программных продуктов</t>
  </si>
  <si>
    <t>Услуги по обслуживанию  оргтехники</t>
  </si>
  <si>
    <t>Услуги консультанта по СУО</t>
  </si>
  <si>
    <t>Услуги рынка</t>
  </si>
  <si>
    <t>Аудиторские услуги</t>
  </si>
  <si>
    <t>Подготовка и повышение  квалификации АУП</t>
  </si>
  <si>
    <t>Услуги связи</t>
  </si>
  <si>
    <t>тех. Осмотр а/м</t>
  </si>
  <si>
    <t xml:space="preserve">Техобслуживание </t>
  </si>
  <si>
    <t xml:space="preserve">Типографическая,полиграфическая  продукция </t>
  </si>
  <si>
    <t>Клапан головки  двигателя</t>
  </si>
  <si>
    <t>Замок дверей</t>
  </si>
  <si>
    <t>Натяжитель ремня двигателя</t>
  </si>
  <si>
    <t>Сальник блок передний</t>
  </si>
  <si>
    <t>Шаровые пальцы</t>
  </si>
  <si>
    <t>Фильтр топливный</t>
  </si>
  <si>
    <t>Автошина 175х70 R-13</t>
  </si>
  <si>
    <t>Амортизатор</t>
  </si>
  <si>
    <t>Втулки амортизатора</t>
  </si>
  <si>
    <t>Втулки стабилизатора</t>
  </si>
  <si>
    <t>Ремни двигателя</t>
  </si>
  <si>
    <t>Втулки перед.и зад. рычага (сальный блок)</t>
  </si>
  <si>
    <t>Нижний защитник, щиток поддона</t>
  </si>
  <si>
    <t>Бензонасос</t>
  </si>
  <si>
    <t>Щетки стеклоочистителя</t>
  </si>
  <si>
    <t>Автошины</t>
  </si>
  <si>
    <t>Тяга</t>
  </si>
  <si>
    <t xml:space="preserve">Пишущая бумага для компьютера </t>
  </si>
  <si>
    <t>Простая бумага</t>
  </si>
  <si>
    <t>Скоросшиватель</t>
  </si>
  <si>
    <t>Папка для бумаг</t>
  </si>
  <si>
    <t>Бумага для факса</t>
  </si>
  <si>
    <t>Карандаш простой</t>
  </si>
  <si>
    <t xml:space="preserve">Клей канцелярский </t>
  </si>
  <si>
    <t>Коррект. Жидкость</t>
  </si>
  <si>
    <t>Канцелярские книги</t>
  </si>
  <si>
    <t>Ручка гелевая</t>
  </si>
  <si>
    <t>Еженедельник</t>
  </si>
  <si>
    <t>Скобы для степлеров</t>
  </si>
  <si>
    <t>Конверты</t>
  </si>
  <si>
    <t>Скрепки</t>
  </si>
  <si>
    <t>Компьютерные принадлежности</t>
  </si>
  <si>
    <t>24.10.11</t>
  </si>
  <si>
    <t xml:space="preserve">Двутавр </t>
  </si>
  <si>
    <t xml:space="preserve"> №10</t>
  </si>
  <si>
    <t>22.29.29</t>
  </si>
  <si>
    <t xml:space="preserve">Наковальная </t>
  </si>
  <si>
    <t xml:space="preserve"> большая и средняя</t>
  </si>
  <si>
    <t>796</t>
  </si>
  <si>
    <t xml:space="preserve">Стеклотисса </t>
  </si>
  <si>
    <t>№4</t>
  </si>
  <si>
    <t>Антивирус</t>
  </si>
  <si>
    <t>KIS 2011 1837 2Dt Base</t>
  </si>
  <si>
    <t xml:space="preserve">Внешний жесткий диск </t>
  </si>
  <si>
    <t>USB 250 Gb</t>
  </si>
  <si>
    <t>Дозатор для жидкого мыло</t>
  </si>
  <si>
    <t>5л</t>
  </si>
  <si>
    <t>Дорожка для душа</t>
  </si>
  <si>
    <t>для хозяйственных нужд</t>
  </si>
  <si>
    <t>29.10.11</t>
  </si>
  <si>
    <t>Карбюратор  автомашины</t>
  </si>
  <si>
    <t>28.23.12</t>
  </si>
  <si>
    <t xml:space="preserve">Калькулятор настольный </t>
  </si>
  <si>
    <t>12-разряд . SDC-888ТІІ-5</t>
  </si>
  <si>
    <t>Коврик</t>
  </si>
  <si>
    <t>колючка (0,9*1,12)</t>
  </si>
  <si>
    <t xml:space="preserve">Коннектор сетевой </t>
  </si>
  <si>
    <t>RJ-45</t>
  </si>
  <si>
    <t xml:space="preserve">Коробка передачи </t>
  </si>
  <si>
    <t>Краник печки</t>
  </si>
  <si>
    <t>32.99.15</t>
  </si>
  <si>
    <t xml:space="preserve">Ластик </t>
  </si>
  <si>
    <t>1187/40 Rubber 57х20х8мм</t>
  </si>
  <si>
    <t xml:space="preserve">Набор канцелярский </t>
  </si>
  <si>
    <t>пластик С-903 Chainteef</t>
  </si>
  <si>
    <t>Накладка на противотуманку</t>
  </si>
  <si>
    <t>25.71.11</t>
  </si>
  <si>
    <t>Ножницы кабельные</t>
  </si>
  <si>
    <t>Опора для автомашины</t>
  </si>
  <si>
    <t>Охлаждающий вентилятор процессора</t>
  </si>
  <si>
    <t>FAN S-775</t>
  </si>
  <si>
    <t>Патрубка печки</t>
  </si>
  <si>
    <t xml:space="preserve">Переходник </t>
  </si>
  <si>
    <t>USB-SATA, USB-ID</t>
  </si>
  <si>
    <t xml:space="preserve">Подставка под календарь </t>
  </si>
  <si>
    <t>RS02 мал. Rolf</t>
  </si>
  <si>
    <t>15.12.10</t>
  </si>
  <si>
    <t xml:space="preserve">Портфель </t>
  </si>
  <si>
    <t>Bulusan коричневый</t>
  </si>
  <si>
    <t>32.99.14</t>
  </si>
  <si>
    <t xml:space="preserve">Постик </t>
  </si>
  <si>
    <t>76х76мм 30383 neon темно-розовый 90л Pronoti</t>
  </si>
  <si>
    <t>Пронто для мебели</t>
  </si>
  <si>
    <t xml:space="preserve">Процессор </t>
  </si>
  <si>
    <t>CPU S775 PIV C2D E 7500,2.93GHz/3Mb Csche/1066MHz OEM</t>
  </si>
  <si>
    <t>25.99.11</t>
  </si>
  <si>
    <t>Рем. комплект для унитаза</t>
  </si>
  <si>
    <t>27.11.61</t>
  </si>
  <si>
    <t>Рем. комплект карбюратора</t>
  </si>
  <si>
    <t>Рулевые наконечники</t>
  </si>
  <si>
    <t xml:space="preserve">Сетевой кабель </t>
  </si>
  <si>
    <t>UTF</t>
  </si>
  <si>
    <t xml:space="preserve">Скотч </t>
  </si>
  <si>
    <t xml:space="preserve"> 55х145</t>
  </si>
  <si>
    <t xml:space="preserve">Стальной канат </t>
  </si>
  <si>
    <t xml:space="preserve"> Ǿ 21 мм</t>
  </si>
  <si>
    <t xml:space="preserve">Стартер для ламп </t>
  </si>
  <si>
    <t>18 W FS22,220/240V</t>
  </si>
  <si>
    <t xml:space="preserve">Строп </t>
  </si>
  <si>
    <t xml:space="preserve">текстильный </t>
  </si>
  <si>
    <t>Сушилка электрическая для рук</t>
  </si>
  <si>
    <t>Термопаста</t>
  </si>
  <si>
    <t>для охлаждения прцессора</t>
  </si>
  <si>
    <t xml:space="preserve">Трубка помпы </t>
  </si>
  <si>
    <t xml:space="preserve">Уничтожитель бумаг </t>
  </si>
  <si>
    <t xml:space="preserve"> Papermonster S92 секр. 1 (7,2мм) 29х1331 см,6лис т. 9,2л. 2кг Martin Yale</t>
  </si>
  <si>
    <t>32.99.12</t>
  </si>
  <si>
    <t xml:space="preserve">Фломастеры </t>
  </si>
  <si>
    <t>12 шт. Набор CARIOKA JOY</t>
  </si>
  <si>
    <t>Хомут</t>
  </si>
  <si>
    <t>Электрическая чайник  Магнит</t>
  </si>
  <si>
    <t xml:space="preserve">Электронная память </t>
  </si>
  <si>
    <t>ОЗУ DDR2 2 Gb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</si>
  <si>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</si>
  <si>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</si>
  <si>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</si>
  <si>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</si>
  <si>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</si>
  <si>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</si>
  <si>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</si>
  <si>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</si>
  <si>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</si>
  <si>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</si>
  <si>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</si>
  <si>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</si>
  <si>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</si>
  <si>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</si>
  <si>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</si>
  <si>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</si>
  <si>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</si>
  <si>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</si>
  <si>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</si>
  <si>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</si>
  <si>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</si>
  <si>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</si>
  <si>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</si>
  <si>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</si>
  <si>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</si>
  <si>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</si>
  <si>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</si>
  <si>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</si>
  <si>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</si>
  <si>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</si>
  <si>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</si>
  <si>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</si>
  <si>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</si>
  <si>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</si>
  <si>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</si>
  <si>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</si>
  <si>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</si>
  <si>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</si>
  <si>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</si>
  <si>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</si>
  <si>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</si>
  <si>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</si>
  <si>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Перекидной календарь</t>
  </si>
  <si>
    <t>Календарь</t>
  </si>
  <si>
    <t>Ежедневник</t>
  </si>
  <si>
    <t>Линейки</t>
  </si>
  <si>
    <t>Авторучка</t>
  </si>
  <si>
    <t>Файл  папки (листы)</t>
  </si>
  <si>
    <t xml:space="preserve">Маркер </t>
  </si>
  <si>
    <t>Общая  тетрадь</t>
  </si>
  <si>
    <t>Резина канцелярская</t>
  </si>
  <si>
    <t>Набор  для  руководителя</t>
  </si>
  <si>
    <t>Стержни для переплета бумаг</t>
  </si>
  <si>
    <t>Бумага для  заметок</t>
  </si>
  <si>
    <t xml:space="preserve">Картриджи для принтера </t>
  </si>
  <si>
    <t>рулон</t>
  </si>
  <si>
    <t>Лобовое стекло</t>
  </si>
  <si>
    <t>Лопасть вентилятора</t>
  </si>
  <si>
    <t>Лопата совковая и штыковая</t>
  </si>
  <si>
    <t>Магнитные пускатели (на разные токи)</t>
  </si>
  <si>
    <t>Манжеты  РК  уплотнительные</t>
  </si>
  <si>
    <t xml:space="preserve"> Манжеты   РК  рабочие</t>
  </si>
  <si>
    <t>Маска сварочная</t>
  </si>
  <si>
    <t>Мастерок</t>
  </si>
  <si>
    <t>Мед листовая, круглая и др.</t>
  </si>
  <si>
    <t>Медикаменты</t>
  </si>
  <si>
    <t>Метчики  разные метрической резьбы  М10</t>
  </si>
  <si>
    <t>Мешок тканьевый</t>
  </si>
  <si>
    <t>Миски для корм собак</t>
  </si>
  <si>
    <t>Молоток</t>
  </si>
  <si>
    <t>Морилка  для дерева</t>
  </si>
  <si>
    <t>Моющее средство "ТИРЕТ"</t>
  </si>
  <si>
    <t xml:space="preserve"> Моющие и дез. сред.</t>
  </si>
  <si>
    <t>Набор валиков</t>
  </si>
  <si>
    <t xml:space="preserve">Набор инструментов </t>
  </si>
  <si>
    <t>Набор напильников</t>
  </si>
  <si>
    <t xml:space="preserve">Набор релейшика </t>
  </si>
  <si>
    <t>Набор стамесок</t>
  </si>
  <si>
    <t>Навесы дверные</t>
  </si>
  <si>
    <t>Навесы оконные</t>
  </si>
  <si>
    <t>Напайки отрезные</t>
  </si>
  <si>
    <t>Напильники разные</t>
  </si>
  <si>
    <t>Натфили драчевые и другие в комплекте</t>
  </si>
  <si>
    <t>Наушники</t>
  </si>
  <si>
    <t>Нетканное полотно</t>
  </si>
  <si>
    <t>Нигрол</t>
  </si>
  <si>
    <t>Нихром</t>
  </si>
  <si>
    <t>Ножи  разные</t>
  </si>
  <si>
    <t>Ножница по металлу</t>
  </si>
  <si>
    <t>Ножовка</t>
  </si>
  <si>
    <t xml:space="preserve">Ножовка по металлу </t>
  </si>
  <si>
    <t xml:space="preserve">Ножовки, топоры </t>
  </si>
  <si>
    <t>Ножовочное полотно</t>
  </si>
  <si>
    <t>Нормативные документы и Госты</t>
  </si>
  <si>
    <t xml:space="preserve">Облицовочные плиты </t>
  </si>
  <si>
    <t>Обтирочные материалы</t>
  </si>
  <si>
    <t>Овощи в ассортименте</t>
  </si>
  <si>
    <t>Огнетушители</t>
  </si>
  <si>
    <t>Окно ПХВ</t>
  </si>
  <si>
    <t>Олифа</t>
  </si>
  <si>
    <t>Олово</t>
  </si>
  <si>
    <t>Оргстекло</t>
  </si>
  <si>
    <t>Отвертки комбинированные</t>
  </si>
  <si>
    <t xml:space="preserve">Очки  </t>
  </si>
  <si>
    <t>Ощейник для собак</t>
  </si>
  <si>
    <t>Палатка</t>
  </si>
  <si>
    <t>37 У</t>
  </si>
  <si>
    <t>38 У</t>
  </si>
  <si>
    <t>Пароизоляционный материал</t>
  </si>
  <si>
    <t>Паронит 6-1 мм</t>
  </si>
  <si>
    <t>Патрон для монтажного пистолета ПЦ</t>
  </si>
  <si>
    <t>Патроны электрические разные</t>
  </si>
  <si>
    <t xml:space="preserve">Паяльник </t>
  </si>
  <si>
    <t>Пена монтажная</t>
  </si>
  <si>
    <t>Переключатель массы аккумулятора</t>
  </si>
  <si>
    <t xml:space="preserve">Переноска осветительная </t>
  </si>
  <si>
    <t>Переноски, удлинители</t>
  </si>
  <si>
    <t xml:space="preserve">Перчатки резиновые, диэлектрические </t>
  </si>
  <si>
    <t>Пика на отбойный молоток</t>
  </si>
  <si>
    <t>Пиломатериал</t>
  </si>
  <si>
    <t>Пистолет строительный</t>
  </si>
  <si>
    <t>Плакаты</t>
  </si>
  <si>
    <t>Плашки круглые метрической  резьбы М10</t>
  </si>
  <si>
    <t>Плащь ОЗК</t>
  </si>
  <si>
    <t>Пленка полиэтиленовая</t>
  </si>
  <si>
    <t>Плоскогубцы разные</t>
  </si>
  <si>
    <t>Поводок</t>
  </si>
  <si>
    <t>Подвесной подшипник карданного вала</t>
  </si>
  <si>
    <t>Подоконник</t>
  </si>
  <si>
    <t>Подушка КПП</t>
  </si>
  <si>
    <t>Подушки двигателя</t>
  </si>
  <si>
    <t>Подшипник  306</t>
  </si>
  <si>
    <t>Пояс</t>
  </si>
  <si>
    <t>Правило штукатура</t>
  </si>
  <si>
    <t>Предохран. колодки и предохранители (разные)</t>
  </si>
  <si>
    <t xml:space="preserve">Прешпан </t>
  </si>
  <si>
    <t xml:space="preserve">Приборы разные </t>
  </si>
  <si>
    <t>Припой</t>
  </si>
  <si>
    <t>Провода (разного сечения)</t>
  </si>
  <si>
    <t>Авто магнитол</t>
  </si>
  <si>
    <t>Балонный ключ м-36</t>
  </si>
  <si>
    <t>Головка для спутниковой антены</t>
  </si>
  <si>
    <t>Дорожный бордюр</t>
  </si>
  <si>
    <t>Диафрагма топливного насоса</t>
  </si>
  <si>
    <t>Запчасти ВМГ-10 кВ</t>
  </si>
  <si>
    <t>Изолятор фарфоровый</t>
  </si>
  <si>
    <t>Кабель телевизионный</t>
  </si>
  <si>
    <t>Кабельный канал</t>
  </si>
  <si>
    <t>Кесе, пиала</t>
  </si>
  <si>
    <t>Контакт распределителя</t>
  </si>
  <si>
    <t>Коренной рессор с втулкой</t>
  </si>
  <si>
    <t>Крышка бака</t>
  </si>
  <si>
    <t>Лежак для штанги</t>
  </si>
  <si>
    <t>Ливнеотводные лотки</t>
  </si>
  <si>
    <t>Плинт</t>
  </si>
  <si>
    <t>Плунжерная пара от топливного аппарата</t>
  </si>
  <si>
    <t>Подзарядный агрегат ВАЗП 380/220/25 А</t>
  </si>
  <si>
    <t>Помпа</t>
  </si>
  <si>
    <t>Портрет</t>
  </si>
  <si>
    <t>Промежуточый вал</t>
  </si>
  <si>
    <t>Разъединитель РДФЗ</t>
  </si>
  <si>
    <t>Распределитель топливного аппарата</t>
  </si>
  <si>
    <t>Распределительные коробка</t>
  </si>
  <si>
    <t>Селикагель</t>
  </si>
  <si>
    <t>Соединители для соединения слаботочных проводов</t>
  </si>
  <si>
    <t>Шкиф 300х100х50 с подшипником</t>
  </si>
  <si>
    <t>Энергоаккумулятор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</si>
  <si>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</si>
  <si>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</si>
  <si>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</si>
  <si>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</si>
  <si>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</si>
  <si>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</si>
  <si>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</si>
  <si>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</si>
  <si>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</si>
  <si>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</si>
  <si>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</si>
  <si>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</si>
  <si>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</si>
  <si>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</si>
  <si>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</si>
  <si>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</si>
  <si>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</si>
  <si>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</si>
  <si>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</si>
  <si>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</si>
  <si>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</si>
  <si>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</si>
  <si>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</si>
  <si>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</si>
  <si>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</si>
  <si>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</si>
  <si>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</si>
  <si>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</si>
  <si>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</si>
  <si>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</si>
  <si>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</si>
  <si>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</si>
  <si>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</si>
  <si>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</si>
  <si>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</si>
  <si>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</si>
  <si>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</si>
  <si>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</si>
  <si>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</si>
  <si>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839</t>
  </si>
  <si>
    <t xml:space="preserve">Аккумулятор  </t>
  </si>
  <si>
    <t>Panosonik P-P30136 V300</t>
  </si>
  <si>
    <t>металлические</t>
  </si>
  <si>
    <t>медицинские</t>
  </si>
  <si>
    <t xml:space="preserve">Бахилы </t>
  </si>
  <si>
    <t>резиновые</t>
  </si>
  <si>
    <t xml:space="preserve">Галоши </t>
  </si>
  <si>
    <t>бытовой</t>
  </si>
  <si>
    <t>железобетонные</t>
  </si>
  <si>
    <t>запчасти</t>
  </si>
  <si>
    <t>круглая латунная, графитовая</t>
  </si>
  <si>
    <t xml:space="preserve">Щетка </t>
  </si>
  <si>
    <t xml:space="preserve"> 300х100х50 с подшипником</t>
  </si>
  <si>
    <t>заварной</t>
  </si>
  <si>
    <t xml:space="preserve">Чайник </t>
  </si>
  <si>
    <t>грузоподьемносьтю 1000кг</t>
  </si>
  <si>
    <t xml:space="preserve">Тельфер электрический </t>
  </si>
  <si>
    <t xml:space="preserve">Сгоны </t>
  </si>
  <si>
    <t>25мм</t>
  </si>
  <si>
    <t xml:space="preserve">Реостат </t>
  </si>
  <si>
    <t>сварочный</t>
  </si>
  <si>
    <t>пластмассовый</t>
  </si>
  <si>
    <t xml:space="preserve"> фарфоровый</t>
  </si>
  <si>
    <t>спортивный инвентарь</t>
  </si>
  <si>
    <t>ВМГ-10 кВ</t>
  </si>
  <si>
    <t>электрические</t>
  </si>
  <si>
    <t xml:space="preserve">Пилка </t>
  </si>
  <si>
    <t>для лобзика</t>
  </si>
  <si>
    <t>ВАЗП 380/220/25 А</t>
  </si>
  <si>
    <t>РДФЗ</t>
  </si>
  <si>
    <t>порошкоый</t>
  </si>
  <si>
    <t xml:space="preserve">Преобразитель </t>
  </si>
  <si>
    <t>24 Вт на 12 Вт</t>
  </si>
  <si>
    <t>для лаборатории</t>
  </si>
  <si>
    <t>портрет</t>
  </si>
  <si>
    <t xml:space="preserve">Проволка вязальная ф2; 3; 4мм,   </t>
  </si>
  <si>
    <t>Прокладка головки двигателя</t>
  </si>
  <si>
    <t>Проникающая гидроизоляция для бетона</t>
  </si>
  <si>
    <t>Проф.сталь  оцинкованная  6*0,8</t>
  </si>
  <si>
    <t xml:space="preserve">Профиль монтажный </t>
  </si>
  <si>
    <t>Пружина отбоиного молотка</t>
  </si>
  <si>
    <t>Пудра алюминиевая</t>
  </si>
  <si>
    <t>Рабочий тормозной цилиндр</t>
  </si>
  <si>
    <t>Радиатор охлаждения</t>
  </si>
  <si>
    <t xml:space="preserve">Разбавитель </t>
  </si>
  <si>
    <t>Распылитель форсунки</t>
  </si>
  <si>
    <t>Растительное масло</t>
  </si>
  <si>
    <t>Редуктор ведущего моста</t>
  </si>
  <si>
    <t>Редуктор вентиляций</t>
  </si>
  <si>
    <t>Редуктор газовый</t>
  </si>
  <si>
    <t>Резак</t>
  </si>
  <si>
    <t>Резец для кафеля</t>
  </si>
  <si>
    <t xml:space="preserve">Резиновые перчатки </t>
  </si>
  <si>
    <t>Резиновый втулки рессора Зил 5301</t>
  </si>
  <si>
    <t xml:space="preserve">Реле времени </t>
  </si>
  <si>
    <t>Ремень 1300 и другие</t>
  </si>
  <si>
    <t>Респираторы</t>
  </si>
  <si>
    <t>Рессорные листы</t>
  </si>
  <si>
    <t>Розетки разные</t>
  </si>
  <si>
    <t>Рубанок</t>
  </si>
  <si>
    <t>Рукава высокого давления</t>
  </si>
  <si>
    <t>Рукавицы</t>
  </si>
  <si>
    <t>Рулетки разные</t>
  </si>
  <si>
    <t>Рычаг муфты сцепления</t>
  </si>
  <si>
    <t>Сальники разные</t>
  </si>
  <si>
    <t>Саморез, шурупы</t>
  </si>
  <si>
    <t>Сапоги  болотные</t>
  </si>
  <si>
    <t>18.12.11</t>
  </si>
  <si>
    <t>124 Т</t>
  </si>
  <si>
    <t>161 Т</t>
  </si>
  <si>
    <t>464 Т</t>
  </si>
  <si>
    <t>491 Т</t>
  </si>
  <si>
    <t>492 Т</t>
  </si>
  <si>
    <t xml:space="preserve">Сверла </t>
  </si>
  <si>
    <t>Светильник (разные)</t>
  </si>
  <si>
    <t>Свечи зажигания</t>
  </si>
  <si>
    <t>Свинной жир</t>
  </si>
  <si>
    <t>Сегменты  турбинного  подшипника</t>
  </si>
  <si>
    <t>Серная кислота</t>
  </si>
  <si>
    <t>Сетевой фильтр</t>
  </si>
  <si>
    <t>Сетка латунь (мелкий)</t>
  </si>
  <si>
    <t>Сигнал звука</t>
  </si>
  <si>
    <t>Смазочные материалы</t>
  </si>
  <si>
    <t>Соединитель шланги потрубки</t>
  </si>
  <si>
    <t>Соляная кислота</t>
  </si>
  <si>
    <t>Спирт рептир</t>
  </si>
  <si>
    <t xml:space="preserve">Стартер </t>
  </si>
  <si>
    <t>Стартерные ВК</t>
  </si>
  <si>
    <t xml:space="preserve">Стекло </t>
  </si>
  <si>
    <t>Стекло для сварочного шитка</t>
  </si>
  <si>
    <t>Стеклолента (изоляционная лента )</t>
  </si>
  <si>
    <t>Стеклорез</t>
  </si>
  <si>
    <t>Стеклотекстолит</t>
  </si>
  <si>
    <t xml:space="preserve">Стиральный порошок </t>
  </si>
  <si>
    <t>Стойка стабилизатора</t>
  </si>
  <si>
    <t>Стремянка</t>
  </si>
  <si>
    <t>Субпродукты</t>
  </si>
  <si>
    <t xml:space="preserve">Супер клей </t>
  </si>
  <si>
    <t>Таз  оцинкованный</t>
  </si>
  <si>
    <t>Телефоный аппарат,  рациа.</t>
  </si>
  <si>
    <t>Теплоизоляционный материал</t>
  </si>
  <si>
    <t>Термостат двигателя</t>
  </si>
  <si>
    <t>Тиски разные</t>
  </si>
  <si>
    <t>Ткань х/б</t>
  </si>
  <si>
    <t xml:space="preserve">Топливной аппарат </t>
  </si>
  <si>
    <t xml:space="preserve">Топор  </t>
  </si>
  <si>
    <t>Тормозной жидкость</t>
  </si>
  <si>
    <t>Тормозные колодки</t>
  </si>
  <si>
    <t>Торцовочная пила</t>
  </si>
  <si>
    <t>Тосол</t>
  </si>
  <si>
    <t>Тросы для муфты сцепления</t>
  </si>
  <si>
    <t xml:space="preserve">Тумблеры и переключатели разные </t>
  </si>
  <si>
    <t xml:space="preserve">ТЭН </t>
  </si>
  <si>
    <t>Углешлифовальная машинка (болгарка)</t>
  </si>
  <si>
    <t>Удостоверение</t>
  </si>
  <si>
    <t>Уксусная кислота пишевая 70%</t>
  </si>
  <si>
    <t>Уровень брусковые</t>
  </si>
  <si>
    <t>Фанера разные</t>
  </si>
  <si>
    <t xml:space="preserve">Фары </t>
  </si>
  <si>
    <t>Фильтр воздушный</t>
  </si>
  <si>
    <t>Флешка</t>
  </si>
  <si>
    <t xml:space="preserve">Фольга </t>
  </si>
  <si>
    <t>Форсунки</t>
  </si>
  <si>
    <t>Фрезы разные</t>
  </si>
  <si>
    <t>Халаты</t>
  </si>
  <si>
    <t xml:space="preserve">Хладогент </t>
  </si>
  <si>
    <t>Хлеб</t>
  </si>
  <si>
    <t>Цемент</t>
  </si>
  <si>
    <t>Циркуль плотника</t>
  </si>
  <si>
    <t xml:space="preserve">Черенки </t>
  </si>
  <si>
    <t>Шаровые пальцы рулевой тяги</t>
  </si>
  <si>
    <t>Шестерны КПП</t>
  </si>
  <si>
    <t>Расходы  по нотариальным услугам</t>
  </si>
  <si>
    <t>Шины алюминиевые</t>
  </si>
  <si>
    <t>Шифер</t>
  </si>
  <si>
    <t>Шкурка  шлифовальная</t>
  </si>
  <si>
    <t>Шлак</t>
  </si>
  <si>
    <t>Шланг  кислородный</t>
  </si>
  <si>
    <t>Шланги разные</t>
  </si>
  <si>
    <t>Шлифовальная  машинка</t>
  </si>
  <si>
    <t>Шнур лавсановый</t>
  </si>
  <si>
    <t>Шпагат</t>
  </si>
  <si>
    <t>Шпаклевка</t>
  </si>
  <si>
    <t>Шпатель</t>
  </si>
  <si>
    <t>Шпингалеты дверные</t>
  </si>
  <si>
    <t>Штангельциркул</t>
  </si>
  <si>
    <t>Шуба на валик</t>
  </si>
  <si>
    <t>Шуруповерт на 220 В</t>
  </si>
  <si>
    <t>Шурупы, анкера и др.</t>
  </si>
  <si>
    <t>Щебень</t>
  </si>
  <si>
    <t>Щетка малярная</t>
  </si>
  <si>
    <t>Щетки генераторные</t>
  </si>
  <si>
    <t xml:space="preserve">Щетки по металу, проволочные </t>
  </si>
  <si>
    <t>Щитки для сварщика</t>
  </si>
  <si>
    <t xml:space="preserve">Эбоксидный клей </t>
  </si>
  <si>
    <t>Электролампы разные</t>
  </si>
  <si>
    <t>Электролит щелочной</t>
  </si>
  <si>
    <t>Электронные  радиодетали и т. п.</t>
  </si>
  <si>
    <t>UPS-источники бесперебойного питания</t>
  </si>
  <si>
    <t xml:space="preserve"> Шардаринская ГЭС</t>
  </si>
  <si>
    <t>23.99.11</t>
  </si>
  <si>
    <t>27.20.11</t>
  </si>
  <si>
    <t>25.73.60</t>
  </si>
  <si>
    <t>25.99.29</t>
  </si>
  <si>
    <t>15.20.12</t>
  </si>
  <si>
    <t>23.91.12</t>
  </si>
  <si>
    <t>13.99.11</t>
  </si>
  <si>
    <t>32.99.59</t>
  </si>
  <si>
    <t>29.32.30</t>
  </si>
  <si>
    <t>32.91.11</t>
  </si>
  <si>
    <t>28.14.12</t>
  </si>
  <si>
    <t>28.25.20</t>
  </si>
  <si>
    <t>13.94.12</t>
  </si>
  <si>
    <t>27.33.13</t>
  </si>
  <si>
    <t>27.33.11</t>
  </si>
  <si>
    <t>20.59.55</t>
  </si>
  <si>
    <t>28.13.11</t>
  </si>
  <si>
    <t>19.20.31</t>
  </si>
  <si>
    <t>28.15.10</t>
  </si>
  <si>
    <t>25.93.14</t>
  </si>
  <si>
    <t>20.30.21</t>
  </si>
  <si>
    <t>22.19.30</t>
  </si>
  <si>
    <t>22.23.14</t>
  </si>
  <si>
    <t>32.99.10</t>
  </si>
  <si>
    <t>29.31.21</t>
  </si>
  <si>
    <t>36.00.12</t>
  </si>
  <si>
    <t>25.99.23</t>
  </si>
  <si>
    <t>25.99.25</t>
  </si>
  <si>
    <t>25.72.11</t>
  </si>
  <si>
    <t>23.52.10</t>
  </si>
  <si>
    <t>27.11.50</t>
  </si>
  <si>
    <t>96.09.19</t>
  </si>
  <si>
    <t>22.23.19</t>
  </si>
  <si>
    <t>27.90.12</t>
  </si>
  <si>
    <t>23.43.10</t>
  </si>
  <si>
    <t>25.91.11</t>
  </si>
  <si>
    <t>20.59.41</t>
  </si>
  <si>
    <t>27.32.13</t>
  </si>
  <si>
    <t>01.13.51</t>
  </si>
  <si>
    <t>14.19.99</t>
  </si>
  <si>
    <t>20.52.10</t>
  </si>
  <si>
    <t>25.73.30</t>
  </si>
  <si>
    <t>10, 13, 18</t>
  </si>
  <si>
    <t>10, 13, 17, 18</t>
  </si>
  <si>
    <t>10, 13, 17</t>
  </si>
  <si>
    <t>10, 13, 15, 16, 17, 18</t>
  </si>
  <si>
    <t>10, 13,  18</t>
  </si>
  <si>
    <t>10, 17, 18</t>
  </si>
  <si>
    <t>13, 17, 18</t>
  </si>
  <si>
    <t>20.12.12</t>
  </si>
  <si>
    <t>26.51.66</t>
  </si>
  <si>
    <t>28.13.28</t>
  </si>
  <si>
    <t>26.20.40</t>
  </si>
  <si>
    <t>27.90.53</t>
  </si>
  <si>
    <t xml:space="preserve">Корректор </t>
  </si>
  <si>
    <t>20.30.11</t>
  </si>
  <si>
    <t>27.90.33</t>
  </si>
  <si>
    <t>14.12.30</t>
  </si>
  <si>
    <t>28.29.22</t>
  </si>
  <si>
    <t>Краскапульт</t>
  </si>
  <si>
    <t>25.73.10</t>
  </si>
  <si>
    <t>24.42.24</t>
  </si>
  <si>
    <t>транспортный</t>
  </si>
  <si>
    <t>Батарейки</t>
  </si>
  <si>
    <t xml:space="preserve">Боты диэлектрические </t>
  </si>
  <si>
    <t xml:space="preserve">Вентиль из бронзы </t>
  </si>
  <si>
    <t xml:space="preserve">Вилки электрические </t>
  </si>
  <si>
    <t xml:space="preserve">из дерева </t>
  </si>
  <si>
    <t>Кожа свинная</t>
  </si>
  <si>
    <t xml:space="preserve">Насадка для шуруповерта </t>
  </si>
  <si>
    <t>25.94.11</t>
  </si>
  <si>
    <t>Распределительная шестерня</t>
  </si>
  <si>
    <t>22.29.10</t>
  </si>
  <si>
    <t>01.11.49</t>
  </si>
  <si>
    <t>13.92.29</t>
  </si>
  <si>
    <t>20.30.22</t>
  </si>
  <si>
    <t>13.20.46</t>
  </si>
  <si>
    <t>22.19.40</t>
  </si>
  <si>
    <t>24.33.20</t>
  </si>
  <si>
    <t>46.18.12</t>
  </si>
  <si>
    <t>19.20.23</t>
  </si>
  <si>
    <t>23.19.26</t>
  </si>
  <si>
    <t>22.23.11</t>
  </si>
  <si>
    <t>32.99.11</t>
  </si>
  <si>
    <t>21.20.11</t>
  </si>
  <si>
    <t>24.44.24</t>
  </si>
  <si>
    <t>19.92.21</t>
  </si>
  <si>
    <t>20.41.32</t>
  </si>
  <si>
    <t>авансовый платеж - 15%, оставшаяся часть в течение 10 дней по факту выполнения работ</t>
  </si>
  <si>
    <t>2011-2015</t>
  </si>
  <si>
    <t>493 Т</t>
  </si>
  <si>
    <t>16.23.11</t>
  </si>
  <si>
    <t>26.40.42</t>
  </si>
  <si>
    <t>25.73.20</t>
  </si>
  <si>
    <t>17.23.13</t>
  </si>
  <si>
    <t>01.13.19</t>
  </si>
  <si>
    <t>20.59.59</t>
  </si>
  <si>
    <t>20.14.73</t>
  </si>
  <si>
    <t>32.50.42</t>
  </si>
  <si>
    <t>13.92.22</t>
  </si>
  <si>
    <t>27.33.12</t>
  </si>
  <si>
    <t>14.19.13</t>
  </si>
  <si>
    <t>16.10.10</t>
  </si>
  <si>
    <t>32.99.60</t>
  </si>
  <si>
    <t>26.51.12</t>
  </si>
  <si>
    <t>25.93.15</t>
  </si>
  <si>
    <t>25.93.16</t>
  </si>
  <si>
    <t>27.32.30</t>
  </si>
  <si>
    <t>Радиатор</t>
  </si>
  <si>
    <t>22.19.10</t>
  </si>
  <si>
    <t>Реле</t>
  </si>
  <si>
    <t>25.94.12</t>
  </si>
  <si>
    <t>25.93.13</t>
  </si>
  <si>
    <t>20.14.31</t>
  </si>
  <si>
    <t>14.13.14</t>
  </si>
  <si>
    <t>20.14.75</t>
  </si>
  <si>
    <t>29.31.22</t>
  </si>
  <si>
    <t>Стартер</t>
  </si>
  <si>
    <t>23.11.11</t>
  </si>
  <si>
    <t>23.14.11</t>
  </si>
  <si>
    <t>23.12.11</t>
  </si>
  <si>
    <t>20.41.44</t>
  </si>
  <si>
    <t>10.11.20</t>
  </si>
  <si>
    <t>22.23.12</t>
  </si>
  <si>
    <t>26.30.21</t>
  </si>
  <si>
    <t>13.20.20</t>
  </si>
  <si>
    <t>20.59.43</t>
  </si>
  <si>
    <t>13.94.11</t>
  </si>
  <si>
    <t>24.20.13</t>
  </si>
  <si>
    <t>27.51.25</t>
  </si>
  <si>
    <t>24.33.12</t>
  </si>
  <si>
    <t>10.84.11</t>
  </si>
  <si>
    <t>23.65.11</t>
  </si>
  <si>
    <t xml:space="preserve">16.21.11 </t>
  </si>
  <si>
    <t>28.29.13</t>
  </si>
  <si>
    <t>24.42.25</t>
  </si>
  <si>
    <t>14.14.12</t>
  </si>
  <si>
    <t>10.71.11</t>
  </si>
  <si>
    <t>23.51.12</t>
  </si>
  <si>
    <t>24.10.13</t>
  </si>
  <si>
    <t>29.31.23</t>
  </si>
  <si>
    <t>23.91.11</t>
  </si>
  <si>
    <t>28.24.11</t>
  </si>
  <si>
    <t>13.94.20</t>
  </si>
  <si>
    <t>23.69.11</t>
  </si>
  <si>
    <t>25.94.13</t>
  </si>
  <si>
    <t>08.12.12</t>
  </si>
  <si>
    <t>32.91.19</t>
  </si>
  <si>
    <t>27.90.31</t>
  </si>
  <si>
    <t>27.90.13</t>
  </si>
  <si>
    <t>27.40.39</t>
  </si>
  <si>
    <t>27.20.21</t>
  </si>
  <si>
    <t xml:space="preserve">Техническое обследование рабочего колеса и лопастей </t>
  </si>
  <si>
    <t xml:space="preserve">Техническое обследование состояние металло и сварных швов  сосудов под давлением котлов МНУ ресиверов воздухосборников </t>
  </si>
  <si>
    <t xml:space="preserve">Техническое обследование металло конструкции кранов </t>
  </si>
  <si>
    <t xml:space="preserve">Обследование здание станции с оценкой прочности и эксплуатационной надежности </t>
  </si>
  <si>
    <t xml:space="preserve">Проведение натурных наблюдений по осадкам и смешениям здания станции </t>
  </si>
  <si>
    <t>Обработка деревяных конструкции с огнезащитными средствами</t>
  </si>
  <si>
    <t xml:space="preserve">Перезарядка огнетушителей </t>
  </si>
  <si>
    <t xml:space="preserve">Проверка РЗА и наладка </t>
  </si>
  <si>
    <t>Поверка СИ    АО"ШарГЭС "</t>
  </si>
  <si>
    <t>Наладка видеонаблюдения</t>
  </si>
  <si>
    <t>Тепловизионный контроль, тр-ов, генераторов, ОРУ, ЗРУ</t>
  </si>
  <si>
    <t xml:space="preserve">Услуги плата за водопользование </t>
  </si>
  <si>
    <t>22.11.15</t>
  </si>
  <si>
    <t>22.11.11</t>
  </si>
  <si>
    <t>27.20.22</t>
  </si>
  <si>
    <t>23.70.11</t>
  </si>
  <si>
    <t>24.10.61</t>
  </si>
  <si>
    <t>021</t>
  </si>
  <si>
    <t>006</t>
  </si>
  <si>
    <t>055</t>
  </si>
  <si>
    <t>053</t>
  </si>
  <si>
    <t>018</t>
  </si>
  <si>
    <t>рабочее вещество с низкой температурой кипения (испарения)</t>
  </si>
  <si>
    <t xml:space="preserve">USB-накопители, для переноски информации </t>
  </si>
  <si>
    <t xml:space="preserve">Для электронной аппаратуры </t>
  </si>
  <si>
    <t xml:space="preserve">Для повышения квалификации </t>
  </si>
  <si>
    <t>Круг стальной - прокат стальной горячекатаный круглый (ГОСТ 2590-88)</t>
  </si>
  <si>
    <t>ГОСТ ТУ ТУ У 38101529-01</t>
  </si>
  <si>
    <t>Резина, уплотненная поверхность радиальноосевого уплотнения</t>
  </si>
  <si>
    <t>20.13.99</t>
  </si>
  <si>
    <t>27.12.10</t>
  </si>
  <si>
    <t>16.23.19</t>
  </si>
  <si>
    <t>24.10.71</t>
  </si>
  <si>
    <t>27.12.21</t>
  </si>
  <si>
    <t>43.99.10</t>
  </si>
  <si>
    <t>17.12.73</t>
  </si>
  <si>
    <t>27.20.23</t>
  </si>
  <si>
    <t>28.29.23</t>
  </si>
  <si>
    <t>запчасти автомобиля</t>
  </si>
  <si>
    <t>хлопчатобумажные</t>
  </si>
  <si>
    <t>артикул  0914031095</t>
  </si>
  <si>
    <t>ГФ-100. ГФ-200</t>
  </si>
  <si>
    <t>буханка белый и серый</t>
  </si>
  <si>
    <t>ПЦ-400</t>
  </si>
  <si>
    <t>для плотника</t>
  </si>
  <si>
    <t>для хозяйственных инструментов</t>
  </si>
  <si>
    <t>для снятия красок и лаков</t>
  </si>
  <si>
    <t>хозяйственные товары</t>
  </si>
  <si>
    <t>350х30х127</t>
  </si>
  <si>
    <t>мощностью более 900 вт</t>
  </si>
  <si>
    <t>веревка для завязывания</t>
  </si>
  <si>
    <t>Алинекс Глат, Финиш</t>
  </si>
  <si>
    <t>ГОСТ 9147-80</t>
  </si>
  <si>
    <t>ПРОФИ-8031</t>
  </si>
  <si>
    <t>ГОСТ 166-89</t>
  </si>
  <si>
    <t xml:space="preserve"> для перфоратора </t>
  </si>
  <si>
    <t xml:space="preserve">Штанги  </t>
  </si>
  <si>
    <t xml:space="preserve">щитки для сварщиков </t>
  </si>
  <si>
    <t>25х32  ЭГ-4</t>
  </si>
  <si>
    <t xml:space="preserve">Щеткодержатель </t>
  </si>
  <si>
    <t xml:space="preserve">для покраски </t>
  </si>
  <si>
    <t>для строительных нужд</t>
  </si>
  <si>
    <t>диаметр 2-3 мм, длина 20 -30мм</t>
  </si>
  <si>
    <t>шуба на валик</t>
  </si>
  <si>
    <t xml:space="preserve">Шестигранник </t>
  </si>
  <si>
    <t xml:space="preserve">ф-17,19,22,24,27,30,36,41,50,55,14 </t>
  </si>
  <si>
    <t xml:space="preserve">Швеллер </t>
  </si>
  <si>
    <t>№8 - №14 и другие</t>
  </si>
  <si>
    <t>ГОСТ 3916.1-96)</t>
  </si>
  <si>
    <t>ГОСТ 9392-89</t>
  </si>
  <si>
    <t>в бутылках 70%</t>
  </si>
  <si>
    <t xml:space="preserve">45х45,50х50,63х63, 65х65 и другие ГОСТ (8509-72) </t>
  </si>
  <si>
    <t xml:space="preserve">Уголок  </t>
  </si>
  <si>
    <t xml:space="preserve">Электронагреватель водянной  (разные) </t>
  </si>
  <si>
    <t xml:space="preserve">Труба </t>
  </si>
  <si>
    <t>ф - 25мм</t>
  </si>
  <si>
    <t xml:space="preserve">Трос </t>
  </si>
  <si>
    <t>нерж мягкии ф - 5</t>
  </si>
  <si>
    <t>ГОСТ 28084-89</t>
  </si>
  <si>
    <t xml:space="preserve">ручная на 220 В, 2 кВт, диск диаметром  200 мм, 6000об/мин. </t>
  </si>
  <si>
    <t xml:space="preserve">тиски, струбцины, зажимы </t>
  </si>
  <si>
    <t>для хранение тепло</t>
  </si>
  <si>
    <t>Panasonik, KX-NS 2362RUW</t>
  </si>
  <si>
    <t xml:space="preserve">оцинкованный </t>
  </si>
  <si>
    <t>для клейование</t>
  </si>
  <si>
    <t>авансовый платеж - 0%, оставшаяся часть в течение 10 дней по факту поставки товара</t>
  </si>
  <si>
    <t>сентябрь</t>
  </si>
  <si>
    <t>июль</t>
  </si>
  <si>
    <t>536 Т</t>
  </si>
  <si>
    <t xml:space="preserve">Моющие средство </t>
  </si>
  <si>
    <t>3 Т</t>
  </si>
  <si>
    <t>4 Т</t>
  </si>
  <si>
    <t>5 Т</t>
  </si>
  <si>
    <t>3-1 Т</t>
  </si>
  <si>
    <t>запчасти автомобиля 225-65R-16</t>
  </si>
  <si>
    <t>4-1 Т</t>
  </si>
  <si>
    <t>13-1 Т</t>
  </si>
  <si>
    <t>32-1 Т</t>
  </si>
  <si>
    <t>52-1 Т</t>
  </si>
  <si>
    <t>57-1 Т</t>
  </si>
  <si>
    <t>64-1 Т</t>
  </si>
  <si>
    <t>67-1 Т</t>
  </si>
  <si>
    <t>106-1 Т</t>
  </si>
  <si>
    <t>113-1 Т</t>
  </si>
  <si>
    <t>120-1 Т</t>
  </si>
  <si>
    <t>130-1 Т</t>
  </si>
  <si>
    <t>138-1 Т</t>
  </si>
  <si>
    <t>179-1 Т</t>
  </si>
  <si>
    <t>191-1 Т</t>
  </si>
  <si>
    <t>192-1 Т</t>
  </si>
  <si>
    <t>195-1 Т</t>
  </si>
  <si>
    <t>198-1 Т</t>
  </si>
  <si>
    <t>Набор сверлильный</t>
  </si>
  <si>
    <t>220-1 Т</t>
  </si>
  <si>
    <t>234-1 Т</t>
  </si>
  <si>
    <t>254-1 Т</t>
  </si>
  <si>
    <t>258-1 Т</t>
  </si>
  <si>
    <t>289-1 Т</t>
  </si>
  <si>
    <t xml:space="preserve">Подставки  для  цветов </t>
  </si>
  <si>
    <t>267-1 Т</t>
  </si>
  <si>
    <t>295-1 Т</t>
  </si>
  <si>
    <t>297-1 Т</t>
  </si>
  <si>
    <t>325-1 Т</t>
  </si>
  <si>
    <t>октябрь</t>
  </si>
  <si>
    <t>ноябрь</t>
  </si>
  <si>
    <t>декабрь</t>
  </si>
  <si>
    <t>февраль</t>
  </si>
  <si>
    <t xml:space="preserve">март </t>
  </si>
  <si>
    <t xml:space="preserve">август </t>
  </si>
  <si>
    <t xml:space="preserve">май </t>
  </si>
  <si>
    <t xml:space="preserve">июль </t>
  </si>
  <si>
    <t xml:space="preserve"> срок оказания услуг, июль</t>
  </si>
  <si>
    <t xml:space="preserve"> срок оказания услуг, июнь</t>
  </si>
  <si>
    <t xml:space="preserve"> срок оказания услуги ежемесячно с января по декабрь </t>
  </si>
  <si>
    <t xml:space="preserve"> срок оказания услуг, сентябрь</t>
  </si>
  <si>
    <t xml:space="preserve"> срок оказания услуг, август</t>
  </si>
  <si>
    <t>Ф.И.О. и должность ответственного лица, заполнившего данную форму и контактный телефон.  Аманов А.У. начальник Управление закупок и логистики  8(72535) 2-11-45</t>
  </si>
  <si>
    <t xml:space="preserve"> для стирки и чистки </t>
  </si>
  <si>
    <t>типа СТЭФ-У ТУ16-89И79.0066 002ТУ, СТЭФ-Т ТУ05758799-028-96</t>
  </si>
  <si>
    <t>для раскроя листового стекла толщиной от 3 до 12 мм</t>
  </si>
  <si>
    <t xml:space="preserve"> ЛЭС, ЛЭСБ     ГОСТ 5937-81</t>
  </si>
  <si>
    <t xml:space="preserve">стекло </t>
  </si>
  <si>
    <t>ГОСТ 667-72</t>
  </si>
  <si>
    <t xml:space="preserve">IPPON, Tpiplate  </t>
  </si>
  <si>
    <t>мелкий глазок</t>
  </si>
  <si>
    <t xml:space="preserve">Электрод (разные) </t>
  </si>
  <si>
    <t>ЭД-20</t>
  </si>
  <si>
    <t>для сварки ф.3-4 мм. и нержавеющие ЦЛ-11</t>
  </si>
  <si>
    <t>ДС-40 Е14,Spot 100W E27 E80 Pila,</t>
  </si>
  <si>
    <t xml:space="preserve"> щелочный</t>
  </si>
  <si>
    <t>Сталь круг</t>
  </si>
  <si>
    <t xml:space="preserve"> для технических использований </t>
  </si>
  <si>
    <t>жидкость без взвешенных или эмульгированных частиц</t>
  </si>
  <si>
    <t>автоматы 50-500А</t>
  </si>
  <si>
    <t xml:space="preserve">                                                                                                                     Уточненный план  закупок товаров, работ и услуг на 2011 год  по АО Шардаринская ГЭС </t>
  </si>
  <si>
    <t>рассыпной строиматериалы в мешках 30 кг</t>
  </si>
  <si>
    <t xml:space="preserve">веревочный в метрах 20 мм </t>
  </si>
  <si>
    <t xml:space="preserve"> ф12-16 мм</t>
  </si>
  <si>
    <t>АА, ААА, R20,УПО,Д-1,5В</t>
  </si>
  <si>
    <t>для работы с кабелем</t>
  </si>
  <si>
    <t>металлический в штуках</t>
  </si>
  <si>
    <t>органический, обвязанный</t>
  </si>
  <si>
    <t>ф-15,20,25 мм</t>
  </si>
  <si>
    <t>газ жжиженный в баллонах</t>
  </si>
  <si>
    <t>ГОСТ(4028-63)</t>
  </si>
  <si>
    <t>строительный инструмент</t>
  </si>
  <si>
    <t>фасадные упаковка тубы 600 мл.</t>
  </si>
  <si>
    <t xml:space="preserve">Гидрошланг высокого давления </t>
  </si>
  <si>
    <t xml:space="preserve">Дверь  </t>
  </si>
  <si>
    <t>125*20*32 25А, 63С,300*3,2*м,115х1,2*22,115х22,2мм.</t>
  </si>
  <si>
    <t>универсальный Х511(Арт.№0767523)</t>
  </si>
  <si>
    <t>маслобензостойкие МБС</t>
  </si>
  <si>
    <t xml:space="preserve">Резина  листовая </t>
  </si>
  <si>
    <t>запчасти автомобиля  24 В, 12 В</t>
  </si>
  <si>
    <t>запчасти автомобиля 6 ст- 90, 6 ст-70 и др.</t>
  </si>
  <si>
    <t>АЭ-1 1100-1300</t>
  </si>
  <si>
    <t>огнезащитная материал КАОН 2-10мм, БТ 0.5-2</t>
  </si>
  <si>
    <t>огнезащитная материал АТ, ЛАЛЭ</t>
  </si>
  <si>
    <t>горячий</t>
  </si>
  <si>
    <t>DWL-2700</t>
  </si>
  <si>
    <t>АТХ-700</t>
  </si>
  <si>
    <t>кожаные</t>
  </si>
  <si>
    <t>227-1 Т</t>
  </si>
  <si>
    <t>236-1 Т</t>
  </si>
  <si>
    <t>10,17,18</t>
  </si>
  <si>
    <t>бумажные в погонных метрах Р 60, 40</t>
  </si>
  <si>
    <t>ф7мм-25 мм длина 20 мм БД1 ф 6-30</t>
  </si>
  <si>
    <t>ВМБ 1/8-001</t>
  </si>
  <si>
    <t>меховые</t>
  </si>
  <si>
    <t xml:space="preserve">оцинкованный, 10 литровый </t>
  </si>
  <si>
    <t>вытяжной, приточный WOS-400, WOS-600</t>
  </si>
  <si>
    <t>капроновые</t>
  </si>
  <si>
    <t>евро о.4 кВ</t>
  </si>
  <si>
    <t>220 В на 6-20 А</t>
  </si>
  <si>
    <t>покрасочный материал</t>
  </si>
  <si>
    <t>ЭЦВ 6-16-160</t>
  </si>
  <si>
    <t xml:space="preserve"> разные</t>
  </si>
  <si>
    <t>Pertecta 5</t>
  </si>
  <si>
    <t>очищенная вода</t>
  </si>
  <si>
    <t>сосна</t>
  </si>
  <si>
    <t>стальной</t>
  </si>
  <si>
    <t>горизонтальные</t>
  </si>
  <si>
    <t>металлические разной величины Ǿ 12</t>
  </si>
  <si>
    <t>из оцинкованной стали</t>
  </si>
  <si>
    <t>для стали</t>
  </si>
  <si>
    <t>нержавейка</t>
  </si>
  <si>
    <t>Ф - 100</t>
  </si>
  <si>
    <t>ГП  Ф180</t>
  </si>
  <si>
    <t>штрих Retype</t>
  </si>
  <si>
    <t>6-1 мм</t>
  </si>
  <si>
    <t>М10</t>
  </si>
  <si>
    <t>220В  5А</t>
  </si>
  <si>
    <t xml:space="preserve">220 В </t>
  </si>
  <si>
    <t>25х32 ЭГ-4  ЭГ-5</t>
  </si>
  <si>
    <t xml:space="preserve">диэлектрические </t>
  </si>
  <si>
    <t xml:space="preserve">Сантехнический </t>
  </si>
  <si>
    <t>запчасти автомибиля</t>
  </si>
  <si>
    <t>пропановая ГСП-4</t>
  </si>
  <si>
    <t>сортовой</t>
  </si>
  <si>
    <t>для пройзводственных нужд</t>
  </si>
  <si>
    <t>для распыления лаков и красок</t>
  </si>
  <si>
    <t>круг отрезной</t>
  </si>
  <si>
    <t>5 л бутылках</t>
  </si>
  <si>
    <t>спецодежда  размеры разные</t>
  </si>
  <si>
    <t>вытяжной, приточный</t>
  </si>
  <si>
    <t>хозяственные товары</t>
  </si>
  <si>
    <t>трехгранные, четырехгранные</t>
  </si>
  <si>
    <t>насадка Torx muster</t>
  </si>
  <si>
    <t>хозяйственный товар</t>
  </si>
  <si>
    <t xml:space="preserve">нормативные документы </t>
  </si>
  <si>
    <t>Плащь</t>
  </si>
  <si>
    <t>Запчасти автомобиля</t>
  </si>
  <si>
    <t>Запчсти автомобиля</t>
  </si>
  <si>
    <t>оцинкованная  6*0,8</t>
  </si>
  <si>
    <t>говяжий</t>
  </si>
  <si>
    <t>хозяственный товар</t>
  </si>
  <si>
    <t>пара</t>
  </si>
  <si>
    <t>флакон</t>
  </si>
  <si>
    <t>упаковка</t>
  </si>
  <si>
    <t xml:space="preserve">Южно Казахстанская область г.Шардара, ул. Ельмуратова,13 </t>
  </si>
  <si>
    <t>ОИ</t>
  </si>
  <si>
    <t xml:space="preserve">DDP </t>
  </si>
  <si>
    <t xml:space="preserve">Южно Казахстанская область, г.Шардара, центарльный склад АО Шардаринская ГЭС </t>
  </si>
  <si>
    <t>висячие, внутренные</t>
  </si>
  <si>
    <t>3ВОФ-220, РВ-1-220</t>
  </si>
  <si>
    <t>плоское зубило, лопатка узкая</t>
  </si>
  <si>
    <t>негашенный в тоннах</t>
  </si>
  <si>
    <t>измерительный прибор</t>
  </si>
  <si>
    <t>поливинилхлоридная липкая лента ГОСТ 16214-86</t>
  </si>
  <si>
    <t xml:space="preserve"> фарфоровый ИПТ-0,4</t>
  </si>
  <si>
    <t>для предварительного выравнивания поражённых коррозией и повреждённых участков.</t>
  </si>
  <si>
    <t>слесарная обработка деталей</t>
  </si>
  <si>
    <t>для передачи на расстояние электрической энергии</t>
  </si>
  <si>
    <t xml:space="preserve">для воды и т.д. </t>
  </si>
  <si>
    <t>таловая ГОСТ 14201-83</t>
  </si>
  <si>
    <t>кремния, твердый</t>
  </si>
  <si>
    <t>защитная</t>
  </si>
  <si>
    <t>ГОСТ 4514-78</t>
  </si>
  <si>
    <t>от 10мм до 50 мм</t>
  </si>
  <si>
    <t>малярные, мочальные</t>
  </si>
  <si>
    <t xml:space="preserve">вопросам закупок, утвержденной </t>
  </si>
  <si>
    <t xml:space="preserve">решением Правлением </t>
  </si>
  <si>
    <t>АО "Самрук-Казына (протокол № ____ от ______)</t>
  </si>
  <si>
    <t xml:space="preserve"> ПВА,обойн.ЭК-4.Эпоксид.  Силикон и другие</t>
  </si>
  <si>
    <t xml:space="preserve">производственный черпак </t>
  </si>
  <si>
    <t>разных цветов</t>
  </si>
  <si>
    <t>239 Т</t>
  </si>
  <si>
    <t>243 Т</t>
  </si>
  <si>
    <t>379 Т</t>
  </si>
  <si>
    <t>414 Т</t>
  </si>
  <si>
    <t>474 Т</t>
  </si>
  <si>
    <t>Итого по услугам</t>
  </si>
  <si>
    <t>железобеттонные</t>
  </si>
  <si>
    <t>тип ММКВ-2000</t>
  </si>
  <si>
    <t>измерительные приборы (напря жение ток, сопро тивление) комби нированные, ин дивидуальные . типа: Clamp meter 266.Digital mul timeter DT9801</t>
  </si>
  <si>
    <t>производительность 0,63 куб.м/мин, давление 10 атм, Двигатель 5,5 кВт.</t>
  </si>
  <si>
    <t>HDD -320 гб, ОЗУ - 2 гб, СPU Core 2 DUO, DVD-RW, монитор Samsung 17, GFORCC - 8600</t>
  </si>
  <si>
    <t>электрические припасливый прибор От 1 мкФ до 100мкФ на 500В</t>
  </si>
  <si>
    <t>ВМТ110Б-25/1250</t>
  </si>
  <si>
    <t>ф60-100</t>
  </si>
  <si>
    <t xml:space="preserve">спецодежда </t>
  </si>
  <si>
    <t>спецодежда брезентовая</t>
  </si>
  <si>
    <t>нитроэмаль, эмаль разных цветов и др.</t>
  </si>
  <si>
    <t>крупа</t>
  </si>
  <si>
    <t>крючок вешалка для одежды</t>
  </si>
  <si>
    <t>кувальда литая с деревянной ручкой</t>
  </si>
  <si>
    <t>куртки водонепронецаемые</t>
  </si>
  <si>
    <t>кюветка пластмассовая 270*290</t>
  </si>
  <si>
    <t>ЛАЗ-695Н, КМ-2, КМ-3</t>
  </si>
  <si>
    <t>бакелитовый БТ-99 ХС-ФЛ, SILICONE 72, МЛ-95</t>
  </si>
  <si>
    <t>ткань маслянное связующие ТУ19-90И37.0012.002ТУ</t>
  </si>
  <si>
    <t>ламинат для подстилки пола</t>
  </si>
  <si>
    <t>малярная</t>
  </si>
  <si>
    <t xml:space="preserve"> шлифовальная </t>
  </si>
  <si>
    <t xml:space="preserve"> железный в килограммах</t>
  </si>
  <si>
    <t>в книжном виде по ПТБ и ПТЭ</t>
  </si>
  <si>
    <t>для применения в узлах трения колесных, гусеничных транспортных средств и промышленного оборудования</t>
  </si>
  <si>
    <t xml:space="preserve">сторительные материалы </t>
  </si>
  <si>
    <t>сельскохозяйственный товар</t>
  </si>
  <si>
    <t>с 1 по 5 величины</t>
  </si>
  <si>
    <t>НН12 "CRYSTALINE Универсал"</t>
  </si>
  <si>
    <t>строительный материал</t>
  </si>
  <si>
    <t>листовая, круглая в килограммах толщиной 1-10мм ф3-24мм</t>
  </si>
  <si>
    <t>медикаменты</t>
  </si>
  <si>
    <t>кованой легированной сталь</t>
  </si>
  <si>
    <t>джутовые</t>
  </si>
  <si>
    <t>алюминевые</t>
  </si>
  <si>
    <t>для покраски</t>
  </si>
  <si>
    <t>моющее средство в порошках и жидкости</t>
  </si>
  <si>
    <t>электромонтажный</t>
  </si>
  <si>
    <t>Диаметр от 1-10 мм</t>
  </si>
  <si>
    <t>стамески</t>
  </si>
  <si>
    <t xml:space="preserve">навесы дверные </t>
  </si>
  <si>
    <t>навесы оконные</t>
  </si>
  <si>
    <t>напайки разные</t>
  </si>
  <si>
    <t>металлический</t>
  </si>
  <si>
    <t>драчевые и другие в комплекте</t>
  </si>
  <si>
    <t xml:space="preserve"> строител.</t>
  </si>
  <si>
    <t xml:space="preserve">нетканное полотно </t>
  </si>
  <si>
    <t>ГОСТ 12766.3-90, ГОСТ 10994-74, Ǿ 0,8  Ǿ 1,2  Ǿ  2,0</t>
  </si>
  <si>
    <t>для прямого реза 063L-12-260</t>
  </si>
  <si>
    <t>по металлу            ГОСТ 6645-86</t>
  </si>
  <si>
    <t xml:space="preserve"> керамичес.</t>
  </si>
  <si>
    <t>белые обтирочные материалы</t>
  </si>
  <si>
    <t>свежий</t>
  </si>
  <si>
    <t>ОУ-2, ОУ-5, ОУ-8</t>
  </si>
  <si>
    <t xml:space="preserve"> со стеклопакетом</t>
  </si>
  <si>
    <t>олифа-оксоль (по 5 л канистра)</t>
  </si>
  <si>
    <t>ТУ 2216-213-05757593-94) и ТОСП</t>
  </si>
  <si>
    <t xml:space="preserve">комбинированная </t>
  </si>
  <si>
    <t>защитные</t>
  </si>
  <si>
    <t xml:space="preserve">ошейник для собак </t>
  </si>
  <si>
    <t>размером 8х10</t>
  </si>
  <si>
    <t>ютафол Н 96</t>
  </si>
  <si>
    <t xml:space="preserve"> Д-2,3,4</t>
  </si>
  <si>
    <t xml:space="preserve">Д-4 </t>
  </si>
  <si>
    <t>66.19.29</t>
  </si>
  <si>
    <t>69.10.11</t>
  </si>
  <si>
    <t>74.90.19</t>
  </si>
  <si>
    <t>26.40.32</t>
  </si>
  <si>
    <t>32.50.12</t>
  </si>
  <si>
    <t>15.20.11</t>
  </si>
  <si>
    <t>28.49.23</t>
  </si>
  <si>
    <t>27.12.22</t>
  </si>
  <si>
    <t>27.31.11</t>
  </si>
  <si>
    <t>17.22.13</t>
  </si>
  <si>
    <t>27.12.40</t>
  </si>
  <si>
    <t>32.30.14</t>
  </si>
  <si>
    <t>25.99.22</t>
  </si>
  <si>
    <t>22.21.21</t>
  </si>
  <si>
    <t>74.20.21</t>
  </si>
  <si>
    <t>27.11.62</t>
  </si>
  <si>
    <t>27.90.82</t>
  </si>
  <si>
    <t>22.21.29</t>
  </si>
  <si>
    <t>20.59.52</t>
  </si>
  <si>
    <t>20.14.44</t>
  </si>
  <si>
    <t>28.15.39</t>
  </si>
  <si>
    <t>однокомпонентная полиуретановая</t>
  </si>
  <si>
    <t xml:space="preserve">переносные лампы со шнуром </t>
  </si>
  <si>
    <t>длиной 20-50м</t>
  </si>
  <si>
    <t xml:space="preserve"> диэлектрические</t>
  </si>
  <si>
    <t>пика на отбойный молоток</t>
  </si>
  <si>
    <t>обрезные пиломатериалы</t>
  </si>
  <si>
    <t>универсальный с автоматической перезарядкой</t>
  </si>
  <si>
    <t>по ТБ</t>
  </si>
  <si>
    <t>полиэтиленовая</t>
  </si>
  <si>
    <t>слесарный инструмент</t>
  </si>
  <si>
    <t>поводок для собак</t>
  </si>
  <si>
    <t xml:space="preserve">  пластиковые</t>
  </si>
  <si>
    <t>шариковый №310. 14 ГПЗ</t>
  </si>
  <si>
    <t xml:space="preserve">предохранительный </t>
  </si>
  <si>
    <t>инструмент строителя</t>
  </si>
  <si>
    <t>от 5 А до 200 А</t>
  </si>
  <si>
    <t>ЭВ ГОСТ 2824-86</t>
  </si>
  <si>
    <t xml:space="preserve">ЦЭ6803В 380В </t>
  </si>
  <si>
    <t>припой ПСР-15</t>
  </si>
  <si>
    <t xml:space="preserve"> ПЭТВ  от 0,31 до 1.4 кв.мм.</t>
  </si>
  <si>
    <t>вязальная ф-2мм</t>
  </si>
  <si>
    <t xml:space="preserve"> пенетрон</t>
  </si>
  <si>
    <t>шир-50 мм</t>
  </si>
  <si>
    <t xml:space="preserve"> МО-2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</si>
  <si>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</si>
  <si>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</si>
  <si>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</si>
  <si>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Место (адрес) осуществления закупок </t>
  </si>
  <si>
    <t>Условия оплаты (размер авансового платежа), %</t>
  </si>
  <si>
    <t>Спецодежда  для оперативного персонала и ИТР</t>
  </si>
  <si>
    <t>Стойки стабилизатора задние и передние</t>
  </si>
  <si>
    <t>Стиральный порошок "Тайд"</t>
  </si>
  <si>
    <t>Стиральный порошок  "Ариэль"</t>
  </si>
  <si>
    <t>378-1 Т</t>
  </si>
  <si>
    <t>395-1 Т</t>
  </si>
  <si>
    <t>Тормозные накладки передние</t>
  </si>
  <si>
    <t>401-1 Т</t>
  </si>
  <si>
    <t>Фильтр масляный</t>
  </si>
  <si>
    <t>428-1 Т</t>
  </si>
  <si>
    <t>430-1 Т</t>
  </si>
  <si>
    <t>431-1 Т</t>
  </si>
  <si>
    <t>445-1 Т</t>
  </si>
  <si>
    <t xml:space="preserve">Щетка стеклоочиститель </t>
  </si>
  <si>
    <t>449-1 Т</t>
  </si>
  <si>
    <t>Шлифовальный круг 350х30х127</t>
  </si>
  <si>
    <t>457-1 Т</t>
  </si>
  <si>
    <t>475-1 Т</t>
  </si>
  <si>
    <t>Реквизиты  приказ №1  от 5 января 2011 года</t>
  </si>
  <si>
    <t>для растворения нитролаков, нитроэмалей</t>
  </si>
  <si>
    <t>запчасти автомобиля УТН - 5</t>
  </si>
  <si>
    <t>НШ-31</t>
  </si>
  <si>
    <t>пропановый</t>
  </si>
  <si>
    <t>100В.ЕЛ-8 380В.ЕЛ-10</t>
  </si>
  <si>
    <t>Ремень 1300 және басқалар</t>
  </si>
  <si>
    <t>розетки  электрические на 220В</t>
  </si>
  <si>
    <t>26.51.51</t>
  </si>
  <si>
    <t>23.32.12</t>
  </si>
  <si>
    <t>15.11.22</t>
  </si>
  <si>
    <t>26.80.11</t>
  </si>
  <si>
    <t>26.11.40</t>
  </si>
  <si>
    <t>13.96.16</t>
  </si>
  <si>
    <t>17.21.14</t>
  </si>
  <si>
    <t>16.21.13</t>
  </si>
  <si>
    <t>24.43.13</t>
  </si>
  <si>
    <t>27.40.21</t>
  </si>
  <si>
    <t>20.42.14</t>
  </si>
  <si>
    <t>10.11.50</t>
  </si>
  <si>
    <t>26.40.11</t>
  </si>
  <si>
    <t>обработки поверхности материала</t>
  </si>
  <si>
    <t xml:space="preserve">высокого давления d-32 мм 1-2000   </t>
  </si>
  <si>
    <t>комбинированные</t>
  </si>
  <si>
    <t>типа ВМТ, ВМ 20,    ВМ 29</t>
  </si>
  <si>
    <t xml:space="preserve"> ГОСТ 10650,10622</t>
  </si>
  <si>
    <t xml:space="preserve">резиновые </t>
  </si>
  <si>
    <t>по бетону, по металлу</t>
  </si>
  <si>
    <t>НПП 03-100-Э и др</t>
  </si>
  <si>
    <t>электроприбор</t>
  </si>
  <si>
    <t>Солидол Ж, Литол-24, Циатимы 201,202,203,205,208,221, Смака Графитная, Шрус-4, ШРБ-4, Смазка158</t>
  </si>
  <si>
    <t xml:space="preserve">СВ 2,3,4 </t>
  </si>
  <si>
    <t>длиной от 2 - 4 м</t>
  </si>
  <si>
    <t>08.12.13</t>
  </si>
  <si>
    <t>Приложение №1</t>
  </si>
  <si>
    <t xml:space="preserve">к Инструкции о порядке составления и </t>
  </si>
  <si>
    <t xml:space="preserve">представления отчетности по 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</si>
  <si>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</si>
  <si>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</si>
  <si>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Код по КПВЭД (6 знаков)</t>
  </si>
  <si>
    <t>Способ закупок</t>
  </si>
  <si>
    <t>Прогноз казахстанского содержания, %</t>
  </si>
  <si>
    <t>Код КАТО места осуществления закупки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</si>
  <si>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</si>
  <si>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</si>
  <si>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</si>
  <si>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</si>
  <si>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</si>
  <si>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</si>
  <si>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</si>
  <si>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</si>
  <si>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</si>
  <si>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</si>
  <si>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</si>
  <si>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</si>
  <si>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</si>
  <si>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</si>
  <si>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</si>
  <si>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 xml:space="preserve">2. Работы </t>
  </si>
  <si>
    <t>1 Р</t>
  </si>
  <si>
    <t>2 Р</t>
  </si>
  <si>
    <t>3 Р</t>
  </si>
  <si>
    <t>итого по работам</t>
  </si>
  <si>
    <t xml:space="preserve">3. Услуги </t>
  </si>
  <si>
    <t>1 У</t>
  </si>
  <si>
    <t>2 У</t>
  </si>
  <si>
    <t>3 У</t>
  </si>
  <si>
    <t>Всего:</t>
  </si>
  <si>
    <t>341 Т</t>
  </si>
  <si>
    <t>342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</si>
  <si>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</si>
  <si>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</si>
  <si>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</si>
  <si>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</si>
  <si>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</si>
  <si>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</si>
  <si>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</si>
  <si>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</si>
  <si>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</si>
  <si>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</si>
  <si>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</si>
  <si>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</si>
  <si>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</si>
  <si>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</si>
  <si>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</si>
  <si>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</si>
  <si>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</si>
  <si>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</si>
  <si>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</si>
  <si>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</si>
  <si>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</si>
  <si>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</si>
  <si>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</si>
  <si>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</si>
  <si>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</si>
  <si>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</si>
  <si>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</si>
  <si>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</si>
  <si>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</si>
  <si>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</si>
  <si>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</si>
  <si>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</si>
  <si>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378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</si>
  <si>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</si>
  <si>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</si>
  <si>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</si>
  <si>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</si>
  <si>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</si>
  <si>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</si>
  <si>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</si>
  <si>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</si>
  <si>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</si>
  <si>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</si>
  <si>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</si>
  <si>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</si>
  <si>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</si>
  <si>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</si>
  <si>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</si>
  <si>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</si>
  <si>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</si>
  <si>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</si>
  <si>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</si>
  <si>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</si>
  <si>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</si>
  <si>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</si>
  <si>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</si>
  <si>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</si>
  <si>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</si>
  <si>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</si>
  <si>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</si>
  <si>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</si>
  <si>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</si>
  <si>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</si>
  <si>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</si>
  <si>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</si>
  <si>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</si>
  <si>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</si>
  <si>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</si>
  <si>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</si>
  <si>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</si>
  <si>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</si>
  <si>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</si>
  <si>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</si>
  <si>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</si>
  <si>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</si>
  <si>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</si>
  <si>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</si>
  <si>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</si>
  <si>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</si>
  <si>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</si>
  <si>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</si>
  <si>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</si>
  <si>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</si>
  <si>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</si>
  <si>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</si>
  <si>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</si>
  <si>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</si>
  <si>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</si>
  <si>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</si>
  <si>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</si>
  <si>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</si>
  <si>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</si>
  <si>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</si>
  <si>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</si>
  <si>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</si>
  <si>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</si>
  <si>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</si>
  <si>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</si>
  <si>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</si>
  <si>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</si>
  <si>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</si>
  <si>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</si>
  <si>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</si>
  <si>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</si>
  <si>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</si>
  <si>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</si>
  <si>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</si>
  <si>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</si>
  <si>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</si>
  <si>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</si>
  <si>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465 Т</t>
  </si>
  <si>
    <t>467 Т</t>
  </si>
  <si>
    <t>468 Т</t>
  </si>
  <si>
    <t>469 Т</t>
  </si>
  <si>
    <t>470 Т</t>
  </si>
  <si>
    <t>471 Т</t>
  </si>
  <si>
    <t>472 Т</t>
  </si>
  <si>
    <t>473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</si>
  <si>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</si>
  <si>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</si>
  <si>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</si>
  <si>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</si>
  <si>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</si>
  <si>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</si>
  <si>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</si>
  <si>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</si>
  <si>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</si>
  <si>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</si>
  <si>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</si>
  <si>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</si>
  <si>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</si>
  <si>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</si>
  <si>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</si>
  <si>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</si>
  <si>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376 Т</t>
  </si>
  <si>
    <t>377 Т</t>
  </si>
  <si>
    <t>400 Т</t>
  </si>
  <si>
    <t>415 Т</t>
  </si>
  <si>
    <t>416 Т</t>
  </si>
  <si>
    <t>417 Т</t>
  </si>
  <si>
    <t>436 Т</t>
  </si>
  <si>
    <t>454 Т</t>
  </si>
  <si>
    <t>466 Т</t>
  </si>
  <si>
    <t>компрессорное</t>
  </si>
  <si>
    <t xml:space="preserve">Турбинное масла </t>
  </si>
  <si>
    <t>ТП - 30</t>
  </si>
  <si>
    <t>топливо в литрах</t>
  </si>
  <si>
    <t>май</t>
  </si>
  <si>
    <t>масло</t>
  </si>
  <si>
    <t>моторное Zic 10-40, Кастрол /5W/40С3</t>
  </si>
  <si>
    <t>гидравлические</t>
  </si>
  <si>
    <t>на 220/380 В</t>
  </si>
  <si>
    <t>зарядное устройство</t>
  </si>
  <si>
    <t xml:space="preserve">Бокалы </t>
  </si>
  <si>
    <t>хрусталь</t>
  </si>
  <si>
    <t>бумажные в пачках</t>
  </si>
  <si>
    <t>220Вт, 9-секционные</t>
  </si>
  <si>
    <t>1-1 Т</t>
  </si>
  <si>
    <t>10,13,17,18</t>
  </si>
  <si>
    <t>21-1 Т</t>
  </si>
  <si>
    <t>27-1 Т</t>
  </si>
  <si>
    <t>33 -1Т</t>
  </si>
  <si>
    <t>62-1 Т</t>
  </si>
  <si>
    <t>66-1 Т</t>
  </si>
  <si>
    <t>83-1 Т</t>
  </si>
  <si>
    <t>87-1 Т</t>
  </si>
  <si>
    <t>10,13,17</t>
  </si>
  <si>
    <t>88 -1Т</t>
  </si>
  <si>
    <t>6,10,13,17,18</t>
  </si>
  <si>
    <t>6,17,18</t>
  </si>
  <si>
    <t>101-1Т</t>
  </si>
  <si>
    <t>106-2 Т</t>
  </si>
  <si>
    <t>116-1 Т</t>
  </si>
  <si>
    <t>10,13,18</t>
  </si>
  <si>
    <t>119-1 Т</t>
  </si>
  <si>
    <t>119-2 Т</t>
  </si>
  <si>
    <t>129-1 Т</t>
  </si>
  <si>
    <t>134-1 Т</t>
  </si>
  <si>
    <t>142-1 Т</t>
  </si>
  <si>
    <t>149-1 Т</t>
  </si>
  <si>
    <t>508-1 Т</t>
  </si>
  <si>
    <t>178-1 Т</t>
  </si>
  <si>
    <t>188-1 Т</t>
  </si>
  <si>
    <t>189-1 Т</t>
  </si>
  <si>
    <t>оцинкованный, 10 литровый</t>
  </si>
  <si>
    <t>пласмассовое</t>
  </si>
  <si>
    <t>эмалированное</t>
  </si>
  <si>
    <t>сельскохозяйственный</t>
  </si>
  <si>
    <t>хозяйственных нужд</t>
  </si>
  <si>
    <t>Хозяйственный, бытовой товар</t>
  </si>
  <si>
    <t xml:space="preserve">удобрение </t>
  </si>
  <si>
    <t>моющее средство</t>
  </si>
  <si>
    <t>ленор</t>
  </si>
  <si>
    <t>переплетный  станок</t>
  </si>
  <si>
    <t>из пластмасс</t>
  </si>
  <si>
    <t>подставки деревянный</t>
  </si>
  <si>
    <t xml:space="preserve">урна для  мусора </t>
  </si>
  <si>
    <t xml:space="preserve"> для  мытья  унитаза</t>
  </si>
  <si>
    <t>махровая</t>
  </si>
  <si>
    <t>хозяйственный, бытовой товар</t>
  </si>
  <si>
    <t>разнос для различных вещей</t>
  </si>
  <si>
    <t>для дезинфекции</t>
  </si>
  <si>
    <t xml:space="preserve">Чехол </t>
  </si>
  <si>
    <t>для кресла</t>
  </si>
  <si>
    <t>отбеленная (нестерильная)</t>
  </si>
  <si>
    <t>cушилка  для  белья</t>
  </si>
  <si>
    <t>стеклянный</t>
  </si>
  <si>
    <t xml:space="preserve"> для мытья  стекол</t>
  </si>
  <si>
    <t>крючок вешалка</t>
  </si>
  <si>
    <t xml:space="preserve">  РТ, РН, РЧ </t>
  </si>
  <si>
    <t>выхлопные и высасывающие головки двигателя</t>
  </si>
  <si>
    <t>натяжитель ремня двигателя</t>
  </si>
  <si>
    <t>профиль "Б" дл.1850 верх15 мм нижн 10 мм</t>
  </si>
  <si>
    <t>тяга</t>
  </si>
  <si>
    <t>бумага А-4</t>
  </si>
  <si>
    <t>простая бумага</t>
  </si>
  <si>
    <t>DE LUXE</t>
  </si>
  <si>
    <t>S209A Shuter</t>
  </si>
  <si>
    <t>fah paper koehler 210ммх22м</t>
  </si>
  <si>
    <t>с ластиком 4906 Stabilo Swano</t>
  </si>
  <si>
    <t>KL-20 Laco</t>
  </si>
  <si>
    <t>книга 96 листов</t>
  </si>
  <si>
    <t xml:space="preserve">GP-1006 TipTop, MAXRITER </t>
  </si>
  <si>
    <t>на спир. 782141 2009г., 12х32см бор., 120стр. ACAR</t>
  </si>
  <si>
    <t>канцелярские товары</t>
  </si>
  <si>
    <t>для отправки писем</t>
  </si>
  <si>
    <t>22 мм никель</t>
  </si>
  <si>
    <t>перекидной календарь</t>
  </si>
  <si>
    <t>стенный</t>
  </si>
  <si>
    <t>канцелярские</t>
  </si>
  <si>
    <t>А4 266219 Durable (парақтарымен)</t>
  </si>
  <si>
    <t>текстовый SH 800 Flamingo</t>
  </si>
  <si>
    <t>96л А5</t>
  </si>
  <si>
    <t>119136 40х22х11мм Stabilo Exam Grade</t>
  </si>
  <si>
    <t>канц.дерев.мах М9А-1А Good Sunrise</t>
  </si>
  <si>
    <t xml:space="preserve"> ф-6,12,14,16, 19, 22 мм</t>
  </si>
  <si>
    <t>76*76 5 цв.неон 400 л.</t>
  </si>
  <si>
    <t>Степлеры</t>
  </si>
  <si>
    <t>9 Laco Н-410, 24/6-26/6 KW-trio 5719</t>
  </si>
  <si>
    <t>Ручка элитная</t>
  </si>
  <si>
    <t>HP LJ Color 2600 (M) Q 6003A</t>
  </si>
  <si>
    <t>анализ воды</t>
  </si>
  <si>
    <t>вывоз мусора и водоснабжения</t>
  </si>
  <si>
    <t>дератизация</t>
  </si>
  <si>
    <t>отправка писем</t>
  </si>
  <si>
    <t>годовая подписка</t>
  </si>
  <si>
    <t>размещение информации Общества</t>
  </si>
  <si>
    <t>Обязательное страхование работников</t>
  </si>
  <si>
    <t xml:space="preserve">обновление базы данных Закон и веб-сайта </t>
  </si>
  <si>
    <t>обслуживание офисной оргтехники, ремонт</t>
  </si>
  <si>
    <t>аудит финансовой отчетности Общества за 2010 год</t>
  </si>
  <si>
    <t>Установка программы СУО</t>
  </si>
  <si>
    <t>услуги рынка</t>
  </si>
  <si>
    <t>участия в семинарах</t>
  </si>
  <si>
    <t>услуги связи</t>
  </si>
  <si>
    <t>Услуги по обязательному техосмотру авто</t>
  </si>
  <si>
    <t>заверка документов</t>
  </si>
  <si>
    <t>ОТ</t>
  </si>
  <si>
    <t>бутылка</t>
  </si>
  <si>
    <t>19.20.21</t>
  </si>
  <si>
    <t>19.20.26</t>
  </si>
  <si>
    <t>19.20.22</t>
  </si>
  <si>
    <t>27.90.11</t>
  </si>
  <si>
    <t>27.11.22</t>
  </si>
  <si>
    <t>28.22.13</t>
  </si>
  <si>
    <t>27.90.40</t>
  </si>
  <si>
    <t>41.00.20</t>
  </si>
  <si>
    <t>27.51.26</t>
  </si>
  <si>
    <t>62.01.11</t>
  </si>
  <si>
    <t>26.11.22</t>
  </si>
  <si>
    <t>27.51.21</t>
  </si>
  <si>
    <t>23.13.12</t>
  </si>
  <si>
    <t>17.12.20</t>
  </si>
  <si>
    <t>23.41.11</t>
  </si>
  <si>
    <t>08.91.19</t>
  </si>
  <si>
    <t>20.41.31</t>
  </si>
  <si>
    <t>23.13.11</t>
  </si>
  <si>
    <t>25.92.12</t>
  </si>
  <si>
    <t>13.92.14</t>
  </si>
  <si>
    <t>26.30.23</t>
  </si>
  <si>
    <t>32.50.30</t>
  </si>
  <si>
    <t>13.20.44</t>
  </si>
  <si>
    <t>27.51.13</t>
  </si>
  <si>
    <t>25.29.11</t>
  </si>
  <si>
    <t>17.23.12</t>
  </si>
  <si>
    <t>22.11.14</t>
  </si>
  <si>
    <t>с января 2012 г.  по декабрь 2015 г.</t>
  </si>
  <si>
    <t>Демонтаж-монтаж, наладка, испытание и ввод в эксплуатацию гидроагрегатов, РУ-10,5, вспомогательного механического и электрического оборудования, систем ТА, РЗ, АСКУЭ, АСУТП, ГРАМ,  КИП и др.</t>
  </si>
  <si>
    <t xml:space="preserve">Демонтаж-монтаж, наладка, испытание и ввод в эксплуатацию </t>
  </si>
  <si>
    <t xml:space="preserve">Изготовление, поставка, гидроагрегатов, РУ-10,5, вспомогательного механического и электрического оборудования, систем ТА, РЗ, АСКУЭ, АСУТП, ГРАМ,  КИП </t>
  </si>
  <si>
    <t>авансовый платеж - 15%, оставшаяся часть в течение 10 дней по факту поставки товара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</si>
</sst>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[$-FC19]d\ mmmm\ yyyy\ \г\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_(* #,##0.0_);_(* \(#,##0.0\);_(* &quot;-&quot;??_);_(@_)"/>
    <numFmt numFmtId="189" formatCode="_(* #.##0.0_);_(* \(#.##0.0\);_(* &quot;-&quot;??_);_(@_)"/>
    <numFmt numFmtId="190" formatCode="_(* #.##0._);_(* \(#.##0.\);_(* &quot;-&quot;??_);_(@_)"/>
    <numFmt numFmtId="191" formatCode="_(* #.##._);_(* \(#.##.\);_(* &quot;-&quot;??_);_(@_ⴆ"/>
    <numFmt numFmtId="192" formatCode="_(* #.#._);_(* \(#.#.\);_(* &quot;-&quot;??_);_(@_ⴆ"/>
    <numFmt numFmtId="193" formatCode="_(* #,##0.000_);_(* \(#,##0.000\);_(* &quot;-&quot;??_);_(@_)"/>
    <numFmt numFmtId="194" formatCode="_(* #.##0.000_);_(* \(#.##0.000\);_(* &quot;-&quot;??_);_(@_)"/>
    <numFmt numFmtId="195" formatCode="_(* #.##0.0000_);_(* \(#.##0.0000\);_(* &quot;-&quot;??_);_(@_)"/>
    <numFmt numFmtId="196" formatCode="_(* #.##0.00_);_(* \(#.##0.00\);_(* &quot;-&quot;??_);_(@_)"/>
    <numFmt numFmtId="197" formatCode="_(* #.;_(* \(#.;_(* &quot;-&quot;??_);_(@_ⴆ"/>
    <numFmt numFmtId="198" formatCode="_-* #.##0&quot;р.&quot;_-;\-* #.##0&quot;р.&quot;_-;_-* &quot;-&quot;&quot;р.&quot;_-;_-@_-"/>
    <numFmt numFmtId="199" formatCode="_-* #,##0_р_._-;\-* #,##0_р_._-;_-* &quot;-&quot;??_р_._-;_-@_-"/>
    <numFmt numFmtId="200" formatCode="0.000"/>
    <numFmt numFmtId="201" formatCode="0_ ;\-0\ "/>
    <numFmt numFmtId="202" formatCode="#,##0_ ;\-#,##0\ "/>
    <numFmt numFmtId="203" formatCode="_(* #,##0_);_(* \(#,##0\);_(* &quot;-&quot;??_);_(@_)"/>
  </numFmts>
  <fonts count="3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0" fillId="0" borderId="0">
      <alignment/>
      <protection/>
    </xf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vertical="top" wrapText="1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2" fillId="0" borderId="12" xfId="53" applyNumberFormat="1" applyFont="1" applyFill="1" applyBorder="1" applyAlignment="1">
      <alignment horizontal="center" vertical="center"/>
      <protection/>
    </xf>
    <xf numFmtId="9" fontId="2" fillId="0" borderId="10" xfId="53" applyNumberFormat="1" applyFont="1" applyFill="1" applyBorder="1" applyAlignment="1">
      <alignment horizontal="center"/>
      <protection/>
    </xf>
    <xf numFmtId="0" fontId="2" fillId="0" borderId="0" xfId="53" applyFont="1" applyFill="1" applyAlignment="1">
      <alignment wrapText="1"/>
      <protection/>
    </xf>
    <xf numFmtId="0" fontId="3" fillId="0" borderId="12" xfId="53" applyFont="1" applyFill="1" applyBorder="1" applyAlignment="1">
      <alignment/>
      <protection/>
    </xf>
    <xf numFmtId="0" fontId="2" fillId="0" borderId="10" xfId="53" applyFont="1" applyFill="1" applyBorder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61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 wrapText="1"/>
    </xf>
    <xf numFmtId="0" fontId="2" fillId="0" borderId="10" xfId="6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1" fontId="2" fillId="0" borderId="12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left" wrapText="1"/>
      <protection/>
    </xf>
    <xf numFmtId="0" fontId="3" fillId="0" borderId="0" xfId="53" applyFont="1" applyFill="1">
      <alignment/>
      <protection/>
    </xf>
    <xf numFmtId="0" fontId="8" fillId="0" borderId="0" xfId="53" applyFont="1" applyFill="1">
      <alignment/>
      <protection/>
    </xf>
    <xf numFmtId="9" fontId="2" fillId="0" borderId="10" xfId="53" applyNumberFormat="1" applyFont="1" applyFill="1" applyBorder="1" applyAlignment="1">
      <alignment horizontal="center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203" fontId="2" fillId="0" borderId="10" xfId="63" applyNumberFormat="1" applyFont="1" applyFill="1" applyBorder="1" applyAlignment="1">
      <alignment horizontal="center" wrapText="1"/>
    </xf>
    <xf numFmtId="1" fontId="2" fillId="0" borderId="1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1" fontId="2" fillId="0" borderId="12" xfId="53" applyNumberFormat="1" applyFont="1" applyFill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3" xfId="61" applyNumberFormat="1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 quotePrefix="1">
      <alignment horizontal="center" wrapText="1"/>
      <protection/>
    </xf>
    <xf numFmtId="201" fontId="9" fillId="0" borderId="10" xfId="63" applyNumberFormat="1" applyFont="1" applyFill="1" applyBorder="1" applyAlignment="1">
      <alignment horizontal="center" wrapText="1"/>
    </xf>
    <xf numFmtId="9" fontId="2" fillId="0" borderId="14" xfId="53" applyNumberFormat="1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202" fontId="9" fillId="0" borderId="10" xfId="63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wrapText="1"/>
    </xf>
    <xf numFmtId="0" fontId="2" fillId="0" borderId="1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2" fillId="24" borderId="0" xfId="53" applyFont="1" applyFill="1" applyAlignment="1">
      <alignment horizontal="center" wrapText="1"/>
      <protection/>
    </xf>
    <xf numFmtId="3" fontId="2" fillId="0" borderId="10" xfId="63" applyNumberFormat="1" applyFont="1" applyFill="1" applyBorder="1" applyAlignment="1">
      <alignment horizontal="center" wrapText="1"/>
    </xf>
    <xf numFmtId="9" fontId="3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2" xfId="53" applyFont="1" applyFill="1" applyBorder="1" applyAlignment="1">
      <alignment horizontal="center" vertical="center"/>
      <protection/>
    </xf>
    <xf numFmtId="9" fontId="2" fillId="0" borderId="10" xfId="53" applyNumberFormat="1" applyFont="1" applyFill="1" applyBorder="1" applyAlignment="1">
      <alignment horizontal="center" vertical="center"/>
      <protection/>
    </xf>
    <xf numFmtId="1" fontId="2" fillId="0" borderId="12" xfId="53" applyNumberFormat="1" applyFont="1" applyFill="1" applyBorder="1" applyAlignment="1">
      <alignment horizontal="center" vertical="center" wrapText="1"/>
      <protection/>
    </xf>
    <xf numFmtId="0" fontId="2" fillId="24" borderId="0" xfId="53" applyFont="1" applyFill="1">
      <alignment/>
      <protection/>
    </xf>
    <xf numFmtId="0" fontId="2" fillId="0" borderId="12" xfId="0" applyFont="1" applyFill="1" applyBorder="1" applyAlignment="1">
      <alignment horizontal="center" wrapText="1"/>
    </xf>
    <xf numFmtId="3" fontId="2" fillId="0" borderId="12" xfId="63" applyNumberFormat="1" applyFont="1" applyFill="1" applyBorder="1" applyAlignment="1">
      <alignment horizontal="center" wrapText="1"/>
    </xf>
    <xf numFmtId="49" fontId="2" fillId="0" borderId="10" xfId="63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0" xfId="53" applyNumberFormat="1" applyFont="1" applyFill="1" applyAlignment="1">
      <alignment horizontal="center" wrapText="1"/>
      <protection/>
    </xf>
    <xf numFmtId="1" fontId="2" fillId="0" borderId="10" xfId="63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0" borderId="10" xfId="61" applyFont="1" applyFill="1" applyBorder="1" applyAlignment="1">
      <alignment horizontal="center" wrapText="1" shrinkToFit="1"/>
      <protection/>
    </xf>
    <xf numFmtId="0" fontId="9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61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 wrapText="1"/>
    </xf>
    <xf numFmtId="0" fontId="2" fillId="0" borderId="13" xfId="54" applyFont="1" applyFill="1" applyBorder="1" applyAlignment="1">
      <alignment horizontal="center" wrapText="1"/>
      <protection/>
    </xf>
    <xf numFmtId="0" fontId="2" fillId="0" borderId="10" xfId="61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35" fillId="0" borderId="0" xfId="53" applyFont="1" applyFill="1">
      <alignment/>
      <protection/>
    </xf>
    <xf numFmtId="0" fontId="36" fillId="0" borderId="0" xfId="53" applyFont="1" applyFill="1" applyBorder="1" applyAlignment="1">
      <alignment/>
      <protection/>
    </xf>
    <xf numFmtId="0" fontId="3" fillId="0" borderId="0" xfId="53" applyFont="1" applyFill="1" applyAlignment="1">
      <alignment horizontal="center"/>
      <protection/>
    </xf>
    <xf numFmtId="0" fontId="37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justify" vertical="justify" wrapText="1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5" fillId="0" borderId="17" xfId="53" applyFont="1" applyFill="1" applyBorder="1" applyAlignment="1">
      <alignment horizontal="center" vertical="top" wrapText="1"/>
      <protection/>
    </xf>
    <xf numFmtId="0" fontId="5" fillId="0" borderId="18" xfId="53" applyFont="1" applyFill="1" applyBorder="1" applyAlignment="1">
      <alignment horizontal="center" vertical="top" wrapText="1"/>
      <protection/>
    </xf>
    <xf numFmtId="0" fontId="5" fillId="0" borderId="19" xfId="53" applyFont="1" applyFill="1" applyBorder="1" applyAlignment="1">
      <alignment horizontal="center" vertical="top" wrapText="1"/>
      <protection/>
    </xf>
    <xf numFmtId="0" fontId="5" fillId="0" borderId="20" xfId="53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horizontal="left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center" vertical="top" wrapText="1"/>
      <protection/>
    </xf>
    <xf numFmtId="0" fontId="6" fillId="0" borderId="21" xfId="53" applyFont="1" applyFill="1" applyBorder="1" applyAlignment="1">
      <alignment horizontal="center" vertical="top" wrapText="1"/>
      <protection/>
    </xf>
    <xf numFmtId="0" fontId="5" fillId="0" borderId="17" xfId="53" applyFont="1" applyFill="1" applyBorder="1" applyAlignment="1">
      <alignment horizontal="center" wrapText="1"/>
      <protection/>
    </xf>
    <xf numFmtId="0" fontId="5" fillId="0" borderId="18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для СД 01.08.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76"/>
  <sheetViews>
    <sheetView tabSelected="1" view="pageBreakPreview" zoomScale="60" zoomScalePageLayoutView="0" workbookViewId="0" topLeftCell="A732">
      <selection activeCell="J151" sqref="J151"/>
      <selection activeCell="I556" sqref="I556"/>
    </sheetView>
  </sheetViews>
  <sheetFormatPr defaultColWidth="9.140625" defaultRowHeight="12.75"/>
  <cols>
    <col min="1" max="1" width="8.57421875" style="4" customWidth="1"/>
    <col min="2" max="2" width="10.57421875" style="22" customWidth="1"/>
    <col min="3" max="3" width="8.28125" style="4" customWidth="1"/>
    <col min="4" max="4" width="20.28125" style="22" customWidth="1"/>
    <col min="5" max="5" width="20.57421875" style="22" customWidth="1"/>
    <col min="6" max="6" width="7.7109375" style="4" customWidth="1"/>
    <col min="7" max="7" width="6.7109375" style="4" customWidth="1"/>
    <col min="8" max="8" width="9.00390625" style="4" customWidth="1"/>
    <col min="9" max="9" width="51.7109375" style="4" customWidth="1"/>
    <col min="10" max="10" width="11.7109375" style="4" customWidth="1"/>
    <col min="11" max="11" width="41.57421875" style="4" customWidth="1"/>
    <col min="12" max="12" width="7.00390625" style="4" customWidth="1"/>
    <col min="13" max="13" width="11.57421875" style="4" customWidth="1"/>
    <col min="14" max="14" width="38.7109375" style="4" customWidth="1"/>
    <col min="15" max="15" width="6.7109375" style="4" customWidth="1"/>
    <col min="16" max="16" width="7.140625" style="4" customWidth="1"/>
    <col min="17" max="17" width="6.421875" style="4" customWidth="1"/>
    <col min="18" max="18" width="9.421875" style="4" customWidth="1"/>
    <col min="19" max="19" width="9.57421875" style="4" bestFit="1" customWidth="1"/>
    <col min="20" max="20" width="10.421875" style="4" customWidth="1"/>
    <col min="21" max="21" width="7.8515625" style="4" customWidth="1"/>
    <col min="22" max="22" width="10.57421875" style="4" customWidth="1"/>
    <col min="23" max="160" width="9.140625" style="4" customWidth="1"/>
    <col min="161" max="16384" width="9.140625" style="1" customWidth="1"/>
  </cols>
  <sheetData>
    <row r="1" spans="2:24" s="4" customFormat="1" ht="12.75">
      <c r="B1" s="22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5" t="s">
        <v>1836</v>
      </c>
      <c r="T1" s="6"/>
      <c r="V1" s="6"/>
      <c r="X1" s="13"/>
    </row>
    <row r="2" spans="2:24" s="4" customFormat="1" ht="12.75">
      <c r="B2" s="22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 t="s">
        <v>1837</v>
      </c>
      <c r="T2" s="6"/>
      <c r="V2" s="6"/>
      <c r="X2" s="6"/>
    </row>
    <row r="3" spans="2:34" s="4" customFormat="1" ht="12.75">
      <c r="B3" s="22"/>
      <c r="D3" s="22"/>
      <c r="E3" s="22"/>
      <c r="R3" s="15" t="s">
        <v>1838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4" customFormat="1" ht="12.75">
      <c r="A4" s="131"/>
      <c r="B4" s="121"/>
      <c r="D4" s="22"/>
      <c r="E4" s="22"/>
      <c r="R4" s="15" t="s">
        <v>1658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22" s="4" customFormat="1" ht="12.75">
      <c r="A5" s="131"/>
      <c r="B5" s="121"/>
      <c r="C5" s="6" t="s">
        <v>1839</v>
      </c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5" t="s">
        <v>1659</v>
      </c>
      <c r="S5" s="15"/>
      <c r="T5" s="15"/>
      <c r="U5" s="53"/>
      <c r="V5" s="53"/>
    </row>
    <row r="6" spans="1:22" s="4" customFormat="1" ht="12.75">
      <c r="A6" s="51"/>
      <c r="B6" s="52"/>
      <c r="C6" s="6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5" t="s">
        <v>1660</v>
      </c>
      <c r="S6" s="15"/>
      <c r="T6" s="15"/>
      <c r="U6" s="53"/>
      <c r="V6" s="53"/>
    </row>
    <row r="7" spans="1:20" s="4" customFormat="1" ht="12.75">
      <c r="A7" s="51"/>
      <c r="B7" s="52"/>
      <c r="C7" s="6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1" s="4" customFormat="1" ht="12.75" customHeight="1">
      <c r="B8" s="22"/>
      <c r="C8" s="15"/>
      <c r="D8" s="36"/>
      <c r="E8" s="3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26" t="s">
        <v>1802</v>
      </c>
      <c r="R8" s="126"/>
      <c r="S8" s="126"/>
      <c r="T8" s="126"/>
      <c r="U8" s="126"/>
    </row>
    <row r="9" spans="2:21" s="4" customFormat="1" ht="12" customHeight="1">
      <c r="B9" s="22"/>
      <c r="C9" s="15"/>
      <c r="D9" s="36"/>
      <c r="E9" s="3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26"/>
      <c r="R9" s="126"/>
      <c r="S9" s="126"/>
      <c r="T9" s="126"/>
      <c r="U9" s="126"/>
    </row>
    <row r="10" spans="2:22" s="4" customFormat="1" ht="12.75">
      <c r="B10" s="22"/>
      <c r="C10" s="15"/>
      <c r="D10" s="36"/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25" t="s">
        <v>754</v>
      </c>
      <c r="P10" s="125"/>
      <c r="Q10" s="125"/>
      <c r="R10" s="125"/>
      <c r="S10" s="125"/>
      <c r="T10" s="125"/>
      <c r="U10" s="125"/>
      <c r="V10" s="15"/>
    </row>
    <row r="11" spans="2:21" s="4" customFormat="1" ht="12.75">
      <c r="B11" s="22"/>
      <c r="C11" s="132"/>
      <c r="D11" s="133"/>
      <c r="E11" s="133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4" customFormat="1" ht="12.75">
      <c r="A12" s="7" t="s">
        <v>1552</v>
      </c>
      <c r="B12" s="29"/>
      <c r="C12" s="7"/>
      <c r="D12" s="29"/>
      <c r="E12" s="2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4" customFormat="1" ht="13.5" thickBot="1">
      <c r="B13" s="22"/>
      <c r="C13" s="8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s="4" customFormat="1" ht="12.75" customHeight="1">
      <c r="A14" s="127" t="s">
        <v>1840</v>
      </c>
      <c r="B14" s="137" t="s">
        <v>1779</v>
      </c>
      <c r="C14" s="127" t="s">
        <v>1841</v>
      </c>
      <c r="D14" s="127" t="s">
        <v>1780</v>
      </c>
      <c r="E14" s="127" t="s">
        <v>1781</v>
      </c>
      <c r="F14" s="127" t="s">
        <v>1842</v>
      </c>
      <c r="G14" s="127" t="s">
        <v>1843</v>
      </c>
      <c r="H14" s="127" t="s">
        <v>1844</v>
      </c>
      <c r="I14" s="127" t="s">
        <v>1782</v>
      </c>
      <c r="J14" s="127" t="s">
        <v>1845</v>
      </c>
      <c r="K14" s="127" t="s">
        <v>1846</v>
      </c>
      <c r="L14" s="127" t="s">
        <v>1847</v>
      </c>
      <c r="M14" s="127" t="s">
        <v>1848</v>
      </c>
      <c r="N14" s="127" t="s">
        <v>1783</v>
      </c>
      <c r="O14" s="127" t="s">
        <v>1849</v>
      </c>
      <c r="P14" s="127" t="s">
        <v>1850</v>
      </c>
      <c r="Q14" s="127" t="s">
        <v>1851</v>
      </c>
      <c r="R14" s="127" t="s">
        <v>1852</v>
      </c>
      <c r="S14" s="127" t="s">
        <v>1853</v>
      </c>
      <c r="T14" s="127" t="s">
        <v>1854</v>
      </c>
      <c r="U14" s="129" t="s">
        <v>1855</v>
      </c>
      <c r="V14" s="135" t="s">
        <v>1856</v>
      </c>
    </row>
    <row r="15" spans="1:22" s="4" customFormat="1" ht="106.5" customHeight="1" thickBot="1">
      <c r="A15" s="128"/>
      <c r="B15" s="13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30"/>
      <c r="V15" s="136"/>
    </row>
    <row r="16" spans="1:160" s="3" customFormat="1" ht="12.75" customHeight="1">
      <c r="A16" s="9">
        <v>1</v>
      </c>
      <c r="B16" s="31">
        <v>2</v>
      </c>
      <c r="C16" s="9">
        <v>3</v>
      </c>
      <c r="D16" s="31">
        <v>4</v>
      </c>
      <c r="E16" s="31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9">
        <v>20</v>
      </c>
      <c r="U16" s="9">
        <v>21</v>
      </c>
      <c r="V16" s="9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</row>
    <row r="17" spans="1:22" ht="12.75">
      <c r="A17" s="10" t="s">
        <v>1857</v>
      </c>
      <c r="B17" s="32"/>
      <c r="C17" s="10"/>
      <c r="D17" s="32"/>
      <c r="E17" s="3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4"/>
      <c r="V17" s="24"/>
    </row>
    <row r="18" spans="1:160" s="60" customFormat="1" ht="38.25">
      <c r="A18" s="62" t="s">
        <v>611</v>
      </c>
      <c r="B18" s="40" t="s">
        <v>1245</v>
      </c>
      <c r="C18" s="30" t="s">
        <v>2133</v>
      </c>
      <c r="D18" s="40" t="s">
        <v>640</v>
      </c>
      <c r="E18" s="38" t="s">
        <v>2018</v>
      </c>
      <c r="F18" s="30" t="s">
        <v>1638</v>
      </c>
      <c r="G18" s="55">
        <v>1</v>
      </c>
      <c r="H18" s="30">
        <v>510000000</v>
      </c>
      <c r="I18" s="30" t="s">
        <v>1637</v>
      </c>
      <c r="J18" s="30" t="s">
        <v>690</v>
      </c>
      <c r="K18" s="30" t="s">
        <v>1640</v>
      </c>
      <c r="L18" s="30" t="s">
        <v>1639</v>
      </c>
      <c r="M18" s="30" t="s">
        <v>1484</v>
      </c>
      <c r="N18" s="30" t="s">
        <v>1483</v>
      </c>
      <c r="O18" s="30">
        <v>112</v>
      </c>
      <c r="P18" s="40" t="s">
        <v>224</v>
      </c>
      <c r="Q18" s="40">
        <v>100</v>
      </c>
      <c r="R18" s="40">
        <v>142</v>
      </c>
      <c r="S18" s="40">
        <v>0</v>
      </c>
      <c r="T18" s="61">
        <v>0</v>
      </c>
      <c r="U18" s="30">
        <v>2011</v>
      </c>
      <c r="V18" s="30" t="s">
        <v>2030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</row>
    <row r="19" spans="1:160" s="60" customFormat="1" ht="38.25">
      <c r="A19" s="62" t="s">
        <v>2029</v>
      </c>
      <c r="B19" s="40" t="s">
        <v>1245</v>
      </c>
      <c r="C19" s="30" t="s">
        <v>2133</v>
      </c>
      <c r="D19" s="40" t="s">
        <v>640</v>
      </c>
      <c r="E19" s="38" t="s">
        <v>2018</v>
      </c>
      <c r="F19" s="30" t="s">
        <v>1638</v>
      </c>
      <c r="G19" s="55">
        <v>1</v>
      </c>
      <c r="H19" s="30">
        <v>510000000</v>
      </c>
      <c r="I19" s="30" t="s">
        <v>1637</v>
      </c>
      <c r="J19" s="30" t="s">
        <v>2019</v>
      </c>
      <c r="K19" s="30" t="s">
        <v>1640</v>
      </c>
      <c r="L19" s="30" t="s">
        <v>1639</v>
      </c>
      <c r="M19" s="30" t="s">
        <v>686</v>
      </c>
      <c r="N19" s="30" t="s">
        <v>1483</v>
      </c>
      <c r="O19" s="30">
        <v>112</v>
      </c>
      <c r="P19" s="40" t="s">
        <v>224</v>
      </c>
      <c r="Q19" s="40">
        <v>200</v>
      </c>
      <c r="R19" s="40">
        <v>270</v>
      </c>
      <c r="S19" s="40">
        <v>54000</v>
      </c>
      <c r="T19" s="61">
        <f aca="true" t="shared" si="0" ref="T19:T91">S19*1.12</f>
        <v>60480.00000000001</v>
      </c>
      <c r="U19" s="30">
        <v>2011</v>
      </c>
      <c r="V19" s="3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</row>
    <row r="20" spans="1:160" s="60" customFormat="1" ht="38.25">
      <c r="A20" s="62" t="s">
        <v>610</v>
      </c>
      <c r="B20" s="40" t="s">
        <v>1245</v>
      </c>
      <c r="C20" s="39" t="s">
        <v>1410</v>
      </c>
      <c r="D20" s="56" t="s">
        <v>37</v>
      </c>
      <c r="E20" s="37" t="s">
        <v>1436</v>
      </c>
      <c r="F20" s="30" t="s">
        <v>1638</v>
      </c>
      <c r="G20" s="55">
        <v>0</v>
      </c>
      <c r="H20" s="30">
        <v>510000000</v>
      </c>
      <c r="I20" s="30" t="s">
        <v>1637</v>
      </c>
      <c r="J20" s="30" t="s">
        <v>690</v>
      </c>
      <c r="K20" s="30" t="s">
        <v>1640</v>
      </c>
      <c r="L20" s="30" t="s">
        <v>1639</v>
      </c>
      <c r="M20" s="30" t="s">
        <v>1484</v>
      </c>
      <c r="N20" s="30" t="s">
        <v>1483</v>
      </c>
      <c r="O20" s="30">
        <v>796</v>
      </c>
      <c r="P20" s="40" t="s">
        <v>223</v>
      </c>
      <c r="Q20" s="40">
        <v>16</v>
      </c>
      <c r="R20" s="40">
        <v>2200</v>
      </c>
      <c r="S20" s="40">
        <f aca="true" t="shared" si="1" ref="S20:S48">Q20*R20</f>
        <v>35200</v>
      </c>
      <c r="T20" s="61">
        <f t="shared" si="0"/>
        <v>39424.00000000001</v>
      </c>
      <c r="U20" s="30">
        <v>2011</v>
      </c>
      <c r="V20" s="3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</row>
    <row r="21" spans="1:160" s="79" customFormat="1" ht="38.25">
      <c r="A21" s="30" t="s">
        <v>1488</v>
      </c>
      <c r="B21" s="40" t="s">
        <v>1245</v>
      </c>
      <c r="C21" s="39" t="s">
        <v>1260</v>
      </c>
      <c r="D21" s="38" t="s">
        <v>39</v>
      </c>
      <c r="E21" s="38" t="s">
        <v>1551</v>
      </c>
      <c r="F21" s="30" t="s">
        <v>1638</v>
      </c>
      <c r="G21" s="55">
        <v>0</v>
      </c>
      <c r="H21" s="30">
        <v>510000000</v>
      </c>
      <c r="I21" s="30" t="s">
        <v>1637</v>
      </c>
      <c r="J21" s="30" t="s">
        <v>686</v>
      </c>
      <c r="K21" s="30" t="s">
        <v>1640</v>
      </c>
      <c r="L21" s="30" t="s">
        <v>1639</v>
      </c>
      <c r="M21" s="30" t="s">
        <v>1485</v>
      </c>
      <c r="N21" s="30" t="s">
        <v>1483</v>
      </c>
      <c r="O21" s="30">
        <v>796</v>
      </c>
      <c r="P21" s="40" t="s">
        <v>223</v>
      </c>
      <c r="Q21" s="40">
        <v>65</v>
      </c>
      <c r="R21" s="40">
        <v>1910</v>
      </c>
      <c r="S21" s="40">
        <v>0</v>
      </c>
      <c r="T21" s="62">
        <f t="shared" si="0"/>
        <v>0</v>
      </c>
      <c r="U21" s="30">
        <v>2011</v>
      </c>
      <c r="V21" s="30" t="s">
        <v>1289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</row>
    <row r="22" spans="1:160" s="60" customFormat="1" ht="38.25">
      <c r="A22" s="30" t="s">
        <v>1491</v>
      </c>
      <c r="B22" s="40" t="s">
        <v>1245</v>
      </c>
      <c r="C22" s="39" t="s">
        <v>1260</v>
      </c>
      <c r="D22" s="38" t="s">
        <v>39</v>
      </c>
      <c r="E22" s="38" t="s">
        <v>1551</v>
      </c>
      <c r="F22" s="30" t="s">
        <v>1638</v>
      </c>
      <c r="G22" s="55">
        <v>0</v>
      </c>
      <c r="H22" s="30">
        <v>510000000</v>
      </c>
      <c r="I22" s="30" t="s">
        <v>1637</v>
      </c>
      <c r="J22" s="30" t="s">
        <v>687</v>
      </c>
      <c r="K22" s="30" t="s">
        <v>1640</v>
      </c>
      <c r="L22" s="30" t="s">
        <v>1639</v>
      </c>
      <c r="M22" s="30" t="s">
        <v>691</v>
      </c>
      <c r="N22" s="30" t="s">
        <v>1483</v>
      </c>
      <c r="O22" s="30">
        <v>796</v>
      </c>
      <c r="P22" s="40" t="s">
        <v>223</v>
      </c>
      <c r="Q22" s="40">
        <v>170</v>
      </c>
      <c r="R22" s="78">
        <f>S22/Q22</f>
        <v>11495.735294117647</v>
      </c>
      <c r="S22" s="40">
        <v>1954275</v>
      </c>
      <c r="T22" s="62">
        <f t="shared" si="0"/>
        <v>2188788</v>
      </c>
      <c r="U22" s="30">
        <v>2011</v>
      </c>
      <c r="V22" s="3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</row>
    <row r="23" spans="1:160" s="79" customFormat="1" ht="38.25">
      <c r="A23" s="62" t="s">
        <v>1489</v>
      </c>
      <c r="B23" s="40" t="s">
        <v>1245</v>
      </c>
      <c r="C23" s="37" t="s">
        <v>1411</v>
      </c>
      <c r="D23" s="40" t="s">
        <v>40</v>
      </c>
      <c r="E23" s="40" t="s">
        <v>1492</v>
      </c>
      <c r="F23" s="30" t="s">
        <v>1638</v>
      </c>
      <c r="G23" s="55">
        <v>0</v>
      </c>
      <c r="H23" s="30">
        <v>510000000</v>
      </c>
      <c r="I23" s="30" t="s">
        <v>1637</v>
      </c>
      <c r="J23" s="30" t="s">
        <v>686</v>
      </c>
      <c r="K23" s="30" t="s">
        <v>1640</v>
      </c>
      <c r="L23" s="30" t="s">
        <v>1639</v>
      </c>
      <c r="M23" s="30" t="s">
        <v>1485</v>
      </c>
      <c r="N23" s="30" t="s">
        <v>1483</v>
      </c>
      <c r="O23" s="30">
        <v>796</v>
      </c>
      <c r="P23" s="40" t="s">
        <v>223</v>
      </c>
      <c r="Q23" s="40">
        <v>30</v>
      </c>
      <c r="R23" s="40">
        <v>11500</v>
      </c>
      <c r="S23" s="40">
        <v>0</v>
      </c>
      <c r="T23" s="62">
        <f t="shared" si="0"/>
        <v>0</v>
      </c>
      <c r="U23" s="30">
        <v>2011</v>
      </c>
      <c r="V23" s="30" t="s">
        <v>1288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</row>
    <row r="24" spans="1:160" s="60" customFormat="1" ht="38.25">
      <c r="A24" s="30" t="s">
        <v>1493</v>
      </c>
      <c r="B24" s="40" t="s">
        <v>1245</v>
      </c>
      <c r="C24" s="37" t="s">
        <v>1411</v>
      </c>
      <c r="D24" s="40" t="s">
        <v>40</v>
      </c>
      <c r="E24" s="40" t="s">
        <v>1492</v>
      </c>
      <c r="F24" s="30" t="s">
        <v>1638</v>
      </c>
      <c r="G24" s="55">
        <v>0</v>
      </c>
      <c r="H24" s="30">
        <v>510000000</v>
      </c>
      <c r="I24" s="30" t="s">
        <v>1637</v>
      </c>
      <c r="J24" s="30" t="s">
        <v>1524</v>
      </c>
      <c r="K24" s="30" t="s">
        <v>1640</v>
      </c>
      <c r="L24" s="30" t="s">
        <v>1639</v>
      </c>
      <c r="M24" s="30" t="s">
        <v>691</v>
      </c>
      <c r="N24" s="30" t="s">
        <v>1483</v>
      </c>
      <c r="O24" s="30">
        <v>796</v>
      </c>
      <c r="P24" s="40" t="s">
        <v>223</v>
      </c>
      <c r="Q24" s="40">
        <v>30</v>
      </c>
      <c r="R24" s="78">
        <f>S24/Q24</f>
        <v>30000</v>
      </c>
      <c r="S24" s="40">
        <v>900000</v>
      </c>
      <c r="T24" s="62">
        <f t="shared" si="0"/>
        <v>1008000.0000000001</v>
      </c>
      <c r="U24" s="30">
        <v>2011</v>
      </c>
      <c r="V24" s="3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</row>
    <row r="25" spans="1:160" s="60" customFormat="1" ht="38.25">
      <c r="A25" s="62" t="s">
        <v>1490</v>
      </c>
      <c r="B25" s="40" t="s">
        <v>1245</v>
      </c>
      <c r="C25" s="37" t="s">
        <v>1412</v>
      </c>
      <c r="D25" s="40" t="s">
        <v>41</v>
      </c>
      <c r="E25" s="38" t="s">
        <v>1572</v>
      </c>
      <c r="F25" s="30" t="s">
        <v>1638</v>
      </c>
      <c r="G25" s="55">
        <v>0</v>
      </c>
      <c r="H25" s="30">
        <v>510000000</v>
      </c>
      <c r="I25" s="30" t="s">
        <v>1637</v>
      </c>
      <c r="J25" s="30" t="s">
        <v>1485</v>
      </c>
      <c r="K25" s="30" t="s">
        <v>1640</v>
      </c>
      <c r="L25" s="30" t="s">
        <v>1639</v>
      </c>
      <c r="M25" s="30" t="s">
        <v>690</v>
      </c>
      <c r="N25" s="30" t="s">
        <v>1483</v>
      </c>
      <c r="O25" s="30">
        <v>796</v>
      </c>
      <c r="P25" s="40" t="s">
        <v>223</v>
      </c>
      <c r="Q25" s="40">
        <v>17</v>
      </c>
      <c r="R25" s="40">
        <v>16200</v>
      </c>
      <c r="S25" s="40">
        <f t="shared" si="1"/>
        <v>275400</v>
      </c>
      <c r="T25" s="62">
        <f t="shared" si="0"/>
        <v>308448.00000000006</v>
      </c>
      <c r="U25" s="30">
        <v>2011</v>
      </c>
      <c r="V25" s="3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</row>
    <row r="26" spans="1:160" s="60" customFormat="1" ht="38.25">
      <c r="A26" s="62" t="s">
        <v>609</v>
      </c>
      <c r="B26" s="40" t="s">
        <v>1245</v>
      </c>
      <c r="C26" s="30" t="s">
        <v>1326</v>
      </c>
      <c r="D26" s="40" t="s">
        <v>637</v>
      </c>
      <c r="E26" s="40" t="s">
        <v>2020</v>
      </c>
      <c r="F26" s="30" t="s">
        <v>1638</v>
      </c>
      <c r="G26" s="55">
        <v>1</v>
      </c>
      <c r="H26" s="30">
        <v>510000000</v>
      </c>
      <c r="I26" s="30" t="s">
        <v>1637</v>
      </c>
      <c r="J26" s="30" t="s">
        <v>1485</v>
      </c>
      <c r="K26" s="30" t="s">
        <v>1640</v>
      </c>
      <c r="L26" s="30" t="s">
        <v>1639</v>
      </c>
      <c r="M26" s="30" t="s">
        <v>690</v>
      </c>
      <c r="N26" s="30" t="s">
        <v>1483</v>
      </c>
      <c r="O26" s="30">
        <v>112</v>
      </c>
      <c r="P26" s="40" t="s">
        <v>223</v>
      </c>
      <c r="Q26" s="40">
        <v>1000</v>
      </c>
      <c r="R26" s="40">
        <v>151</v>
      </c>
      <c r="S26" s="40">
        <f t="shared" si="1"/>
        <v>151000</v>
      </c>
      <c r="T26" s="61">
        <f t="shared" si="0"/>
        <v>169120.00000000003</v>
      </c>
      <c r="U26" s="30">
        <v>2011</v>
      </c>
      <c r="V26" s="3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</row>
    <row r="27" spans="1:160" s="60" customFormat="1" ht="38.25">
      <c r="A27" s="62" t="s">
        <v>608</v>
      </c>
      <c r="B27" s="40" t="s">
        <v>1245</v>
      </c>
      <c r="C27" s="30" t="s">
        <v>1254</v>
      </c>
      <c r="D27" s="56" t="s">
        <v>38</v>
      </c>
      <c r="E27" s="37" t="s">
        <v>1571</v>
      </c>
      <c r="F27" s="30" t="s">
        <v>1638</v>
      </c>
      <c r="G27" s="55">
        <v>0</v>
      </c>
      <c r="H27" s="30">
        <v>510000000</v>
      </c>
      <c r="I27" s="30" t="s">
        <v>1637</v>
      </c>
      <c r="J27" s="30" t="s">
        <v>1484</v>
      </c>
      <c r="K27" s="30" t="s">
        <v>1640</v>
      </c>
      <c r="L27" s="30" t="s">
        <v>1639</v>
      </c>
      <c r="M27" s="30" t="s">
        <v>1521</v>
      </c>
      <c r="N27" s="30" t="s">
        <v>1483</v>
      </c>
      <c r="O27" s="30">
        <v>796</v>
      </c>
      <c r="P27" s="40" t="s">
        <v>223</v>
      </c>
      <c r="Q27" s="40">
        <v>70</v>
      </c>
      <c r="R27" s="40">
        <v>275</v>
      </c>
      <c r="S27" s="40">
        <f t="shared" si="1"/>
        <v>19250</v>
      </c>
      <c r="T27" s="61">
        <f t="shared" si="0"/>
        <v>21560.000000000004</v>
      </c>
      <c r="U27" s="30">
        <v>2011</v>
      </c>
      <c r="V27" s="3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</row>
    <row r="28" spans="1:160" s="60" customFormat="1" ht="38.25">
      <c r="A28" s="62" t="s">
        <v>607</v>
      </c>
      <c r="B28" s="40" t="s">
        <v>1245</v>
      </c>
      <c r="C28" s="30" t="s">
        <v>2156</v>
      </c>
      <c r="D28" s="38" t="s">
        <v>925</v>
      </c>
      <c r="E28" s="38" t="s">
        <v>2096</v>
      </c>
      <c r="F28" s="30" t="s">
        <v>1638</v>
      </c>
      <c r="G28" s="55">
        <v>0</v>
      </c>
      <c r="H28" s="30">
        <v>510000000</v>
      </c>
      <c r="I28" s="30" t="s">
        <v>1637</v>
      </c>
      <c r="J28" s="30" t="s">
        <v>1484</v>
      </c>
      <c r="K28" s="30" t="s">
        <v>1640</v>
      </c>
      <c r="L28" s="30" t="s">
        <v>1639</v>
      </c>
      <c r="M28" s="30" t="s">
        <v>1521</v>
      </c>
      <c r="N28" s="30" t="s">
        <v>1483</v>
      </c>
      <c r="O28" s="30">
        <v>796</v>
      </c>
      <c r="P28" s="40" t="s">
        <v>223</v>
      </c>
      <c r="Q28" s="38">
        <v>500</v>
      </c>
      <c r="R28" s="94">
        <v>54</v>
      </c>
      <c r="S28" s="40">
        <f t="shared" si="1"/>
        <v>27000</v>
      </c>
      <c r="T28" s="61">
        <f t="shared" si="0"/>
        <v>30240.000000000004</v>
      </c>
      <c r="U28" s="30">
        <v>2011</v>
      </c>
      <c r="V28" s="3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</row>
    <row r="29" spans="1:160" s="60" customFormat="1" ht="38.25">
      <c r="A29" s="62" t="s">
        <v>606</v>
      </c>
      <c r="B29" s="40" t="s">
        <v>1245</v>
      </c>
      <c r="C29" s="65" t="s">
        <v>2157</v>
      </c>
      <c r="D29" s="38" t="s">
        <v>772</v>
      </c>
      <c r="E29" s="38" t="s">
        <v>1436</v>
      </c>
      <c r="F29" s="30" t="s">
        <v>1638</v>
      </c>
      <c r="G29" s="55">
        <v>1</v>
      </c>
      <c r="H29" s="30">
        <v>510000000</v>
      </c>
      <c r="I29" s="30" t="s">
        <v>1637</v>
      </c>
      <c r="J29" s="30" t="s">
        <v>2019</v>
      </c>
      <c r="K29" s="30" t="s">
        <v>1640</v>
      </c>
      <c r="L29" s="30" t="s">
        <v>1639</v>
      </c>
      <c r="M29" s="30" t="s">
        <v>686</v>
      </c>
      <c r="N29" s="30" t="s">
        <v>1483</v>
      </c>
      <c r="O29" s="30">
        <v>796</v>
      </c>
      <c r="P29" s="40" t="s">
        <v>223</v>
      </c>
      <c r="Q29" s="80">
        <v>2</v>
      </c>
      <c r="R29" s="94">
        <v>5000</v>
      </c>
      <c r="S29" s="40">
        <v>0</v>
      </c>
      <c r="T29" s="61">
        <f t="shared" si="0"/>
        <v>0</v>
      </c>
      <c r="U29" s="30">
        <v>2011</v>
      </c>
      <c r="V29" s="3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</row>
    <row r="30" spans="1:160" s="60" customFormat="1" ht="38.25">
      <c r="A30" s="62" t="s">
        <v>605</v>
      </c>
      <c r="B30" s="40" t="s">
        <v>1245</v>
      </c>
      <c r="C30" s="65" t="s">
        <v>2157</v>
      </c>
      <c r="D30" s="38" t="s">
        <v>781</v>
      </c>
      <c r="E30" s="38" t="s">
        <v>1436</v>
      </c>
      <c r="F30" s="30" t="s">
        <v>1638</v>
      </c>
      <c r="G30" s="55">
        <v>1</v>
      </c>
      <c r="H30" s="30">
        <v>510000000</v>
      </c>
      <c r="I30" s="30" t="s">
        <v>1637</v>
      </c>
      <c r="J30" s="30" t="s">
        <v>686</v>
      </c>
      <c r="K30" s="30" t="s">
        <v>1640</v>
      </c>
      <c r="L30" s="30" t="s">
        <v>1639</v>
      </c>
      <c r="M30" s="30" t="s">
        <v>1485</v>
      </c>
      <c r="N30" s="30" t="s">
        <v>1483</v>
      </c>
      <c r="O30" s="30">
        <v>839</v>
      </c>
      <c r="P30" s="38" t="s">
        <v>233</v>
      </c>
      <c r="Q30" s="80">
        <v>3</v>
      </c>
      <c r="R30" s="94">
        <v>70000</v>
      </c>
      <c r="S30" s="40">
        <v>0</v>
      </c>
      <c r="T30" s="61">
        <f t="shared" si="0"/>
        <v>0</v>
      </c>
      <c r="U30" s="30">
        <v>2011</v>
      </c>
      <c r="V30" s="3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</row>
    <row r="31" spans="1:160" s="60" customFormat="1" ht="38.25">
      <c r="A31" s="62" t="s">
        <v>604</v>
      </c>
      <c r="B31" s="40" t="s">
        <v>1245</v>
      </c>
      <c r="C31" s="37" t="s">
        <v>1413</v>
      </c>
      <c r="D31" s="56" t="s">
        <v>42</v>
      </c>
      <c r="E31" s="37" t="s">
        <v>1553</v>
      </c>
      <c r="F31" s="30" t="s">
        <v>1638</v>
      </c>
      <c r="G31" s="55">
        <v>1</v>
      </c>
      <c r="H31" s="30">
        <v>510000000</v>
      </c>
      <c r="I31" s="30" t="s">
        <v>1637</v>
      </c>
      <c r="J31" s="30" t="s">
        <v>692</v>
      </c>
      <c r="K31" s="30" t="s">
        <v>1640</v>
      </c>
      <c r="L31" s="30" t="s">
        <v>1639</v>
      </c>
      <c r="M31" s="30" t="s">
        <v>2019</v>
      </c>
      <c r="N31" s="30" t="s">
        <v>1483</v>
      </c>
      <c r="O31" s="30">
        <v>166</v>
      </c>
      <c r="P31" s="38" t="s">
        <v>226</v>
      </c>
      <c r="Q31" s="38">
        <v>500</v>
      </c>
      <c r="R31" s="38">
        <v>30</v>
      </c>
      <c r="S31" s="40">
        <f t="shared" si="1"/>
        <v>15000</v>
      </c>
      <c r="T31" s="61">
        <f t="shared" si="0"/>
        <v>16800</v>
      </c>
      <c r="U31" s="30">
        <v>2011</v>
      </c>
      <c r="V31" s="3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</row>
    <row r="32" spans="1:160" s="60" customFormat="1" ht="38.25">
      <c r="A32" s="62" t="s">
        <v>603</v>
      </c>
      <c r="B32" s="40" t="s">
        <v>1245</v>
      </c>
      <c r="C32" s="30" t="s">
        <v>1434</v>
      </c>
      <c r="D32" s="38" t="s">
        <v>773</v>
      </c>
      <c r="E32" s="38" t="s">
        <v>1436</v>
      </c>
      <c r="F32" s="30" t="s">
        <v>1638</v>
      </c>
      <c r="G32" s="55">
        <v>0</v>
      </c>
      <c r="H32" s="30">
        <v>510000000</v>
      </c>
      <c r="I32" s="30" t="s">
        <v>1637</v>
      </c>
      <c r="J32" s="30" t="s">
        <v>691</v>
      </c>
      <c r="K32" s="30" t="s">
        <v>1640</v>
      </c>
      <c r="L32" s="30" t="s">
        <v>1639</v>
      </c>
      <c r="M32" s="30" t="s">
        <v>692</v>
      </c>
      <c r="N32" s="30" t="s">
        <v>1483</v>
      </c>
      <c r="O32" s="30">
        <v>796</v>
      </c>
      <c r="P32" s="40" t="s">
        <v>223</v>
      </c>
      <c r="Q32" s="80">
        <v>2</v>
      </c>
      <c r="R32" s="94">
        <v>6000</v>
      </c>
      <c r="S32" s="40">
        <f t="shared" si="1"/>
        <v>12000</v>
      </c>
      <c r="T32" s="61">
        <f t="shared" si="0"/>
        <v>13440.000000000002</v>
      </c>
      <c r="U32" s="30">
        <v>2011</v>
      </c>
      <c r="V32" s="3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</row>
    <row r="33" spans="1:160" s="79" customFormat="1" ht="38.25">
      <c r="A33" s="62" t="s">
        <v>602</v>
      </c>
      <c r="B33" s="40" t="s">
        <v>1245</v>
      </c>
      <c r="C33" s="39" t="s">
        <v>1254</v>
      </c>
      <c r="D33" s="56" t="s">
        <v>70</v>
      </c>
      <c r="E33" s="56" t="s">
        <v>1436</v>
      </c>
      <c r="F33" s="30" t="s">
        <v>1638</v>
      </c>
      <c r="G33" s="55">
        <v>0</v>
      </c>
      <c r="H33" s="30">
        <v>510000000</v>
      </c>
      <c r="I33" s="30" t="s">
        <v>1637</v>
      </c>
      <c r="J33" s="30" t="s">
        <v>690</v>
      </c>
      <c r="K33" s="30" t="s">
        <v>1640</v>
      </c>
      <c r="L33" s="30" t="s">
        <v>1639</v>
      </c>
      <c r="M33" s="30" t="s">
        <v>1484</v>
      </c>
      <c r="N33" s="30" t="s">
        <v>1483</v>
      </c>
      <c r="O33" s="30">
        <v>796</v>
      </c>
      <c r="P33" s="40" t="s">
        <v>223</v>
      </c>
      <c r="Q33" s="40">
        <v>6</v>
      </c>
      <c r="R33" s="40">
        <v>21600</v>
      </c>
      <c r="S33" s="40">
        <v>0</v>
      </c>
      <c r="T33" s="61">
        <f t="shared" si="0"/>
        <v>0</v>
      </c>
      <c r="U33" s="30">
        <v>2011</v>
      </c>
      <c r="V33" s="30" t="s">
        <v>1288</v>
      </c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</row>
    <row r="34" spans="1:160" s="60" customFormat="1" ht="38.25">
      <c r="A34" s="30" t="s">
        <v>1494</v>
      </c>
      <c r="B34" s="40" t="s">
        <v>1245</v>
      </c>
      <c r="C34" s="39" t="s">
        <v>1254</v>
      </c>
      <c r="D34" s="56" t="s">
        <v>70</v>
      </c>
      <c r="E34" s="56" t="s">
        <v>1436</v>
      </c>
      <c r="F34" s="30" t="s">
        <v>1638</v>
      </c>
      <c r="G34" s="55">
        <v>0</v>
      </c>
      <c r="H34" s="30">
        <v>510000000</v>
      </c>
      <c r="I34" s="30" t="s">
        <v>1637</v>
      </c>
      <c r="J34" s="30" t="s">
        <v>1524</v>
      </c>
      <c r="K34" s="30" t="s">
        <v>1640</v>
      </c>
      <c r="L34" s="30" t="s">
        <v>1639</v>
      </c>
      <c r="M34" s="30" t="s">
        <v>691</v>
      </c>
      <c r="N34" s="30" t="s">
        <v>1483</v>
      </c>
      <c r="O34" s="30">
        <v>796</v>
      </c>
      <c r="P34" s="40" t="s">
        <v>223</v>
      </c>
      <c r="Q34" s="40">
        <v>6</v>
      </c>
      <c r="R34" s="78">
        <v>24900</v>
      </c>
      <c r="S34" s="40">
        <v>149400</v>
      </c>
      <c r="T34" s="62">
        <f t="shared" si="0"/>
        <v>167328.00000000003</v>
      </c>
      <c r="U34" s="30">
        <v>2011</v>
      </c>
      <c r="V34" s="3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</row>
    <row r="35" spans="1:160" s="60" customFormat="1" ht="38.25">
      <c r="A35" s="62" t="s">
        <v>601</v>
      </c>
      <c r="B35" s="40" t="s">
        <v>1245</v>
      </c>
      <c r="C35" s="37" t="s">
        <v>1249</v>
      </c>
      <c r="D35" s="56" t="s">
        <v>71</v>
      </c>
      <c r="E35" s="37" t="s">
        <v>1603</v>
      </c>
      <c r="F35" s="30" t="s">
        <v>1638</v>
      </c>
      <c r="G35" s="55">
        <v>1</v>
      </c>
      <c r="H35" s="30">
        <v>510000000</v>
      </c>
      <c r="I35" s="30" t="s">
        <v>1637</v>
      </c>
      <c r="J35" s="30" t="s">
        <v>690</v>
      </c>
      <c r="K35" s="30" t="s">
        <v>1640</v>
      </c>
      <c r="L35" s="30" t="s">
        <v>1639</v>
      </c>
      <c r="M35" s="30" t="s">
        <v>1484</v>
      </c>
      <c r="N35" s="30" t="s">
        <v>1483</v>
      </c>
      <c r="O35" s="30">
        <v>796</v>
      </c>
      <c r="P35" s="40" t="s">
        <v>223</v>
      </c>
      <c r="Q35" s="38">
        <v>500</v>
      </c>
      <c r="R35" s="38">
        <v>150</v>
      </c>
      <c r="S35" s="40">
        <f t="shared" si="1"/>
        <v>75000</v>
      </c>
      <c r="T35" s="61">
        <f t="shared" si="0"/>
        <v>84000.00000000001</v>
      </c>
      <c r="U35" s="30">
        <v>2011</v>
      </c>
      <c r="V35" s="3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</row>
    <row r="36" spans="1:160" s="60" customFormat="1" ht="38.25">
      <c r="A36" s="62" t="s">
        <v>600</v>
      </c>
      <c r="B36" s="40" t="s">
        <v>1245</v>
      </c>
      <c r="C36" s="37" t="s">
        <v>1330</v>
      </c>
      <c r="D36" s="56" t="s">
        <v>72</v>
      </c>
      <c r="E36" s="37" t="s">
        <v>1308</v>
      </c>
      <c r="F36" s="30" t="s">
        <v>1638</v>
      </c>
      <c r="G36" s="55">
        <v>0</v>
      </c>
      <c r="H36" s="30">
        <v>510000000</v>
      </c>
      <c r="I36" s="30" t="s">
        <v>1637</v>
      </c>
      <c r="J36" s="30" t="s">
        <v>1484</v>
      </c>
      <c r="K36" s="30" t="s">
        <v>1640</v>
      </c>
      <c r="L36" s="30" t="s">
        <v>1639</v>
      </c>
      <c r="M36" s="30" t="s">
        <v>1521</v>
      </c>
      <c r="N36" s="30" t="s">
        <v>1483</v>
      </c>
      <c r="O36" s="30">
        <v>796</v>
      </c>
      <c r="P36" s="40" t="s">
        <v>223</v>
      </c>
      <c r="Q36" s="38">
        <v>32</v>
      </c>
      <c r="R36" s="38">
        <v>2700</v>
      </c>
      <c r="S36" s="40">
        <f t="shared" si="1"/>
        <v>86400</v>
      </c>
      <c r="T36" s="61">
        <f t="shared" si="0"/>
        <v>96768.00000000001</v>
      </c>
      <c r="U36" s="30">
        <v>2011</v>
      </c>
      <c r="V36" s="3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</row>
    <row r="37" spans="1:160" s="60" customFormat="1" ht="38.25">
      <c r="A37" s="62" t="s">
        <v>599</v>
      </c>
      <c r="B37" s="40" t="s">
        <v>1245</v>
      </c>
      <c r="C37" s="30" t="s">
        <v>1810</v>
      </c>
      <c r="D37" s="37" t="s">
        <v>73</v>
      </c>
      <c r="E37" s="56" t="s">
        <v>1573</v>
      </c>
      <c r="F37" s="30" t="s">
        <v>1638</v>
      </c>
      <c r="G37" s="55">
        <v>0</v>
      </c>
      <c r="H37" s="30">
        <v>510000000</v>
      </c>
      <c r="I37" s="30" t="s">
        <v>1637</v>
      </c>
      <c r="J37" s="30" t="s">
        <v>1484</v>
      </c>
      <c r="K37" s="30" t="s">
        <v>1640</v>
      </c>
      <c r="L37" s="30" t="s">
        <v>1639</v>
      </c>
      <c r="M37" s="30" t="s">
        <v>1521</v>
      </c>
      <c r="N37" s="30" t="s">
        <v>1483</v>
      </c>
      <c r="O37" s="30">
        <v>796</v>
      </c>
      <c r="P37" s="40" t="s">
        <v>223</v>
      </c>
      <c r="Q37" s="40">
        <v>2</v>
      </c>
      <c r="R37" s="40">
        <v>1243</v>
      </c>
      <c r="S37" s="40">
        <f t="shared" si="1"/>
        <v>2486</v>
      </c>
      <c r="T37" s="61">
        <f t="shared" si="0"/>
        <v>2784.32</v>
      </c>
      <c r="U37" s="30">
        <v>2011</v>
      </c>
      <c r="V37" s="3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</row>
    <row r="38" spans="1:160" s="60" customFormat="1" ht="38.25">
      <c r="A38" s="62" t="s">
        <v>598</v>
      </c>
      <c r="B38" s="40" t="s">
        <v>1245</v>
      </c>
      <c r="C38" s="30" t="s">
        <v>1258</v>
      </c>
      <c r="D38" s="37" t="s">
        <v>74</v>
      </c>
      <c r="E38" s="37" t="s">
        <v>1554</v>
      </c>
      <c r="F38" s="30" t="s">
        <v>1638</v>
      </c>
      <c r="G38" s="55">
        <v>1</v>
      </c>
      <c r="H38" s="30">
        <v>510000000</v>
      </c>
      <c r="I38" s="30" t="s">
        <v>1637</v>
      </c>
      <c r="J38" s="30" t="s">
        <v>1521</v>
      </c>
      <c r="K38" s="30" t="s">
        <v>1640</v>
      </c>
      <c r="L38" s="30" t="s">
        <v>1639</v>
      </c>
      <c r="M38" s="30" t="s">
        <v>1522</v>
      </c>
      <c r="N38" s="30" t="s">
        <v>1483</v>
      </c>
      <c r="O38" s="65" t="s">
        <v>1415</v>
      </c>
      <c r="P38" s="40" t="s">
        <v>230</v>
      </c>
      <c r="Q38" s="40">
        <v>260</v>
      </c>
      <c r="R38" s="40">
        <v>250</v>
      </c>
      <c r="S38" s="40">
        <f t="shared" si="1"/>
        <v>65000</v>
      </c>
      <c r="T38" s="61">
        <f t="shared" si="0"/>
        <v>72800</v>
      </c>
      <c r="U38" s="30">
        <v>2011</v>
      </c>
      <c r="V38" s="3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</row>
    <row r="39" spans="1:160" s="60" customFormat="1" ht="38.25">
      <c r="A39" s="62" t="s">
        <v>597</v>
      </c>
      <c r="B39" s="40" t="s">
        <v>1245</v>
      </c>
      <c r="C39" s="37" t="s">
        <v>1414</v>
      </c>
      <c r="D39" s="37" t="s">
        <v>75</v>
      </c>
      <c r="E39" s="39" t="s">
        <v>1555</v>
      </c>
      <c r="F39" s="30" t="s">
        <v>1638</v>
      </c>
      <c r="G39" s="55">
        <v>0</v>
      </c>
      <c r="H39" s="30">
        <v>510000000</v>
      </c>
      <c r="I39" s="30" t="s">
        <v>1637</v>
      </c>
      <c r="J39" s="30" t="s">
        <v>1521</v>
      </c>
      <c r="K39" s="30" t="s">
        <v>1640</v>
      </c>
      <c r="L39" s="30" t="s">
        <v>1639</v>
      </c>
      <c r="M39" s="30" t="s">
        <v>1522</v>
      </c>
      <c r="N39" s="30" t="s">
        <v>1483</v>
      </c>
      <c r="O39" s="30">
        <v>166</v>
      </c>
      <c r="P39" s="38" t="s">
        <v>226</v>
      </c>
      <c r="Q39" s="40">
        <v>300</v>
      </c>
      <c r="R39" s="40">
        <v>175</v>
      </c>
      <c r="S39" s="40">
        <f t="shared" si="1"/>
        <v>52500</v>
      </c>
      <c r="T39" s="61">
        <f t="shared" si="0"/>
        <v>58800.00000000001</v>
      </c>
      <c r="U39" s="30">
        <v>2011</v>
      </c>
      <c r="V39" s="3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</row>
    <row r="40" spans="1:160" s="60" customFormat="1" ht="38.25">
      <c r="A40" s="62" t="s">
        <v>596</v>
      </c>
      <c r="B40" s="40" t="s">
        <v>1245</v>
      </c>
      <c r="C40" s="37" t="s">
        <v>1246</v>
      </c>
      <c r="D40" s="38" t="s">
        <v>76</v>
      </c>
      <c r="E40" s="40" t="s">
        <v>1574</v>
      </c>
      <c r="F40" s="30" t="s">
        <v>1638</v>
      </c>
      <c r="G40" s="55">
        <v>0</v>
      </c>
      <c r="H40" s="30">
        <v>510000000</v>
      </c>
      <c r="I40" s="30" t="s">
        <v>1637</v>
      </c>
      <c r="J40" s="30" t="s">
        <v>1522</v>
      </c>
      <c r="K40" s="30" t="s">
        <v>1640</v>
      </c>
      <c r="L40" s="30" t="s">
        <v>1639</v>
      </c>
      <c r="M40" s="30" t="s">
        <v>1523</v>
      </c>
      <c r="N40" s="30" t="s">
        <v>1483</v>
      </c>
      <c r="O40" s="30">
        <v>166</v>
      </c>
      <c r="P40" s="38" t="s">
        <v>226</v>
      </c>
      <c r="Q40" s="40">
        <v>80</v>
      </c>
      <c r="R40" s="40">
        <v>1639</v>
      </c>
      <c r="S40" s="40">
        <f t="shared" si="1"/>
        <v>131120</v>
      </c>
      <c r="T40" s="61">
        <f t="shared" si="0"/>
        <v>146854.40000000002</v>
      </c>
      <c r="U40" s="30">
        <v>2011</v>
      </c>
      <c r="V40" s="3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</row>
    <row r="41" spans="1:160" s="60" customFormat="1" ht="38.25">
      <c r="A41" s="62" t="s">
        <v>595</v>
      </c>
      <c r="B41" s="40" t="s">
        <v>1245</v>
      </c>
      <c r="C41" s="37" t="s">
        <v>1246</v>
      </c>
      <c r="D41" s="38" t="s">
        <v>77</v>
      </c>
      <c r="E41" s="40" t="s">
        <v>1575</v>
      </c>
      <c r="F41" s="30" t="s">
        <v>1638</v>
      </c>
      <c r="G41" s="55">
        <v>0</v>
      </c>
      <c r="H41" s="30">
        <v>510000000</v>
      </c>
      <c r="I41" s="30" t="s">
        <v>1637</v>
      </c>
      <c r="J41" s="30" t="s">
        <v>687</v>
      </c>
      <c r="K41" s="30" t="s">
        <v>1640</v>
      </c>
      <c r="L41" s="30" t="s">
        <v>1639</v>
      </c>
      <c r="M41" s="30" t="s">
        <v>687</v>
      </c>
      <c r="N41" s="30" t="s">
        <v>1483</v>
      </c>
      <c r="O41" s="65" t="s">
        <v>1416</v>
      </c>
      <c r="P41" s="40" t="s">
        <v>227</v>
      </c>
      <c r="Q41" s="40">
        <v>300</v>
      </c>
      <c r="R41" s="40">
        <v>611</v>
      </c>
      <c r="S41" s="40">
        <f t="shared" si="1"/>
        <v>183300</v>
      </c>
      <c r="T41" s="61">
        <f t="shared" si="0"/>
        <v>205296.00000000003</v>
      </c>
      <c r="U41" s="30">
        <v>2011</v>
      </c>
      <c r="V41" s="3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</row>
    <row r="42" spans="1:160" s="60" customFormat="1" ht="38.25">
      <c r="A42" s="62" t="s">
        <v>594</v>
      </c>
      <c r="B42" s="40" t="s">
        <v>1245</v>
      </c>
      <c r="C42" s="30" t="s">
        <v>36</v>
      </c>
      <c r="D42" s="40" t="s">
        <v>78</v>
      </c>
      <c r="E42" s="38" t="s">
        <v>1576</v>
      </c>
      <c r="F42" s="30" t="s">
        <v>1638</v>
      </c>
      <c r="G42" s="55">
        <v>1</v>
      </c>
      <c r="H42" s="30">
        <v>510000000</v>
      </c>
      <c r="I42" s="30" t="s">
        <v>1637</v>
      </c>
      <c r="J42" s="30" t="s">
        <v>1524</v>
      </c>
      <c r="K42" s="30" t="s">
        <v>1640</v>
      </c>
      <c r="L42" s="30" t="s">
        <v>1639</v>
      </c>
      <c r="M42" s="30" t="s">
        <v>691</v>
      </c>
      <c r="N42" s="30" t="s">
        <v>1483</v>
      </c>
      <c r="O42" s="30">
        <v>179</v>
      </c>
      <c r="P42" s="38" t="s">
        <v>232</v>
      </c>
      <c r="Q42" s="38">
        <v>20</v>
      </c>
      <c r="R42" s="38">
        <v>10000</v>
      </c>
      <c r="S42" s="40">
        <v>0</v>
      </c>
      <c r="T42" s="61">
        <f t="shared" si="0"/>
        <v>0</v>
      </c>
      <c r="U42" s="30">
        <v>2011</v>
      </c>
      <c r="V42" s="30" t="s">
        <v>2030</v>
      </c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</row>
    <row r="43" spans="1:160" s="60" customFormat="1" ht="38.25">
      <c r="A43" s="62" t="s">
        <v>2031</v>
      </c>
      <c r="B43" s="40" t="s">
        <v>1245</v>
      </c>
      <c r="C43" s="30" t="s">
        <v>36</v>
      </c>
      <c r="D43" s="40" t="s">
        <v>78</v>
      </c>
      <c r="E43" s="38" t="s">
        <v>1576</v>
      </c>
      <c r="F43" s="30" t="s">
        <v>1638</v>
      </c>
      <c r="G43" s="55">
        <v>1</v>
      </c>
      <c r="H43" s="30">
        <v>510000000</v>
      </c>
      <c r="I43" s="30" t="s">
        <v>1637</v>
      </c>
      <c r="J43" s="30" t="s">
        <v>686</v>
      </c>
      <c r="K43" s="30" t="s">
        <v>1640</v>
      </c>
      <c r="L43" s="30" t="s">
        <v>1639</v>
      </c>
      <c r="M43" s="30" t="s">
        <v>686</v>
      </c>
      <c r="N43" s="30" t="s">
        <v>1483</v>
      </c>
      <c r="O43" s="30">
        <v>179</v>
      </c>
      <c r="P43" s="38" t="s">
        <v>232</v>
      </c>
      <c r="Q43" s="38">
        <v>100</v>
      </c>
      <c r="R43" s="38">
        <v>10000</v>
      </c>
      <c r="S43" s="40">
        <f>Q43*R43</f>
        <v>1000000</v>
      </c>
      <c r="T43" s="61">
        <f t="shared" si="0"/>
        <v>1120000</v>
      </c>
      <c r="U43" s="30">
        <v>2011</v>
      </c>
      <c r="V43" s="3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</row>
    <row r="44" spans="1:160" s="60" customFormat="1" ht="38.25">
      <c r="A44" s="62" t="s">
        <v>593</v>
      </c>
      <c r="B44" s="40" t="s">
        <v>1245</v>
      </c>
      <c r="C44" s="30" t="s">
        <v>1247</v>
      </c>
      <c r="D44" s="38" t="s">
        <v>709</v>
      </c>
      <c r="E44" s="38" t="s">
        <v>1556</v>
      </c>
      <c r="F44" s="30" t="s">
        <v>1638</v>
      </c>
      <c r="G44" s="55">
        <v>0</v>
      </c>
      <c r="H44" s="30">
        <v>510000000</v>
      </c>
      <c r="I44" s="30" t="s">
        <v>1637</v>
      </c>
      <c r="J44" s="30" t="s">
        <v>1524</v>
      </c>
      <c r="K44" s="30" t="s">
        <v>1640</v>
      </c>
      <c r="L44" s="30" t="s">
        <v>1639</v>
      </c>
      <c r="M44" s="30" t="s">
        <v>691</v>
      </c>
      <c r="N44" s="30" t="s">
        <v>1483</v>
      </c>
      <c r="O44" s="30">
        <v>796</v>
      </c>
      <c r="P44" s="40" t="s">
        <v>223</v>
      </c>
      <c r="Q44" s="38">
        <v>30</v>
      </c>
      <c r="R44" s="95">
        <v>567.1</v>
      </c>
      <c r="S44" s="78">
        <f t="shared" si="1"/>
        <v>17013</v>
      </c>
      <c r="T44" s="61">
        <f t="shared" si="0"/>
        <v>19054.56</v>
      </c>
      <c r="U44" s="30">
        <v>2011</v>
      </c>
      <c r="V44" s="3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</row>
    <row r="45" spans="1:160" s="60" customFormat="1" ht="38.25">
      <c r="A45" s="62" t="s">
        <v>592</v>
      </c>
      <c r="B45" s="40" t="s">
        <v>1245</v>
      </c>
      <c r="C45" s="37" t="s">
        <v>1247</v>
      </c>
      <c r="D45" s="40" t="s">
        <v>1309</v>
      </c>
      <c r="E45" s="38" t="s">
        <v>1556</v>
      </c>
      <c r="F45" s="30" t="s">
        <v>1638</v>
      </c>
      <c r="G45" s="55">
        <v>0</v>
      </c>
      <c r="H45" s="30">
        <v>510000000</v>
      </c>
      <c r="I45" s="30" t="s">
        <v>1637</v>
      </c>
      <c r="J45" s="30" t="s">
        <v>691</v>
      </c>
      <c r="K45" s="30" t="s">
        <v>1640</v>
      </c>
      <c r="L45" s="30" t="s">
        <v>1639</v>
      </c>
      <c r="M45" s="30" t="s">
        <v>692</v>
      </c>
      <c r="N45" s="30" t="s">
        <v>1483</v>
      </c>
      <c r="O45" s="30">
        <v>796</v>
      </c>
      <c r="P45" s="40" t="s">
        <v>223</v>
      </c>
      <c r="Q45" s="40">
        <v>210</v>
      </c>
      <c r="R45" s="40">
        <v>350</v>
      </c>
      <c r="S45" s="40">
        <f t="shared" si="1"/>
        <v>73500</v>
      </c>
      <c r="T45" s="61">
        <f t="shared" si="0"/>
        <v>82320.00000000001</v>
      </c>
      <c r="U45" s="30">
        <v>2011</v>
      </c>
      <c r="V45" s="3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</row>
    <row r="46" spans="1:160" s="60" customFormat="1" ht="38.25">
      <c r="A46" s="62" t="s">
        <v>591</v>
      </c>
      <c r="B46" s="40" t="s">
        <v>1245</v>
      </c>
      <c r="C46" s="30" t="s">
        <v>1296</v>
      </c>
      <c r="D46" s="40" t="s">
        <v>79</v>
      </c>
      <c r="E46" s="40" t="s">
        <v>1577</v>
      </c>
      <c r="F46" s="30" t="s">
        <v>1638</v>
      </c>
      <c r="G46" s="55">
        <v>0</v>
      </c>
      <c r="H46" s="30">
        <v>510000000</v>
      </c>
      <c r="I46" s="30" t="s">
        <v>1637</v>
      </c>
      <c r="J46" s="30" t="s">
        <v>692</v>
      </c>
      <c r="K46" s="30" t="s">
        <v>1640</v>
      </c>
      <c r="L46" s="30" t="s">
        <v>1639</v>
      </c>
      <c r="M46" s="30" t="s">
        <v>2019</v>
      </c>
      <c r="N46" s="30" t="s">
        <v>1483</v>
      </c>
      <c r="O46" s="30">
        <v>796</v>
      </c>
      <c r="P46" s="40" t="s">
        <v>223</v>
      </c>
      <c r="Q46" s="40">
        <v>1</v>
      </c>
      <c r="R46" s="40">
        <v>183486</v>
      </c>
      <c r="S46" s="40">
        <v>0</v>
      </c>
      <c r="T46" s="61">
        <f t="shared" si="0"/>
        <v>0</v>
      </c>
      <c r="U46" s="30">
        <v>2011</v>
      </c>
      <c r="V46" s="3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</row>
    <row r="47" spans="1:160" s="60" customFormat="1" ht="38.25">
      <c r="A47" s="62" t="s">
        <v>590</v>
      </c>
      <c r="B47" s="40" t="s">
        <v>1245</v>
      </c>
      <c r="C47" s="30" t="s">
        <v>1333</v>
      </c>
      <c r="D47" s="38" t="s">
        <v>725</v>
      </c>
      <c r="E47" s="40" t="s">
        <v>2063</v>
      </c>
      <c r="F47" s="30" t="s">
        <v>1638</v>
      </c>
      <c r="G47" s="55">
        <v>0</v>
      </c>
      <c r="H47" s="30">
        <v>510000000</v>
      </c>
      <c r="I47" s="30" t="s">
        <v>1637</v>
      </c>
      <c r="J47" s="30" t="s">
        <v>692</v>
      </c>
      <c r="K47" s="30" t="s">
        <v>1640</v>
      </c>
      <c r="L47" s="30" t="s">
        <v>1639</v>
      </c>
      <c r="M47" s="30" t="s">
        <v>2019</v>
      </c>
      <c r="N47" s="30" t="s">
        <v>1483</v>
      </c>
      <c r="O47" s="30">
        <v>796</v>
      </c>
      <c r="P47" s="40" t="s">
        <v>223</v>
      </c>
      <c r="Q47" s="38">
        <v>24</v>
      </c>
      <c r="R47" s="95">
        <v>192.6</v>
      </c>
      <c r="S47" s="78">
        <f t="shared" si="1"/>
        <v>4622.4</v>
      </c>
      <c r="T47" s="61">
        <f t="shared" si="0"/>
        <v>5177.088</v>
      </c>
      <c r="U47" s="30">
        <v>2011</v>
      </c>
      <c r="V47" s="3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</row>
    <row r="48" spans="1:160" s="60" customFormat="1" ht="38.25">
      <c r="A48" s="62" t="s">
        <v>589</v>
      </c>
      <c r="B48" s="40" t="s">
        <v>1245</v>
      </c>
      <c r="C48" s="30" t="s">
        <v>1362</v>
      </c>
      <c r="D48" s="40" t="s">
        <v>80</v>
      </c>
      <c r="E48" s="40" t="s">
        <v>1436</v>
      </c>
      <c r="F48" s="30" t="s">
        <v>1638</v>
      </c>
      <c r="G48" s="55">
        <v>0</v>
      </c>
      <c r="H48" s="30">
        <v>510000000</v>
      </c>
      <c r="I48" s="30" t="s">
        <v>1637</v>
      </c>
      <c r="J48" s="30" t="s">
        <v>2019</v>
      </c>
      <c r="K48" s="30" t="s">
        <v>1640</v>
      </c>
      <c r="L48" s="30" t="s">
        <v>1639</v>
      </c>
      <c r="M48" s="30" t="s">
        <v>686</v>
      </c>
      <c r="N48" s="30" t="s">
        <v>1483</v>
      </c>
      <c r="O48" s="30">
        <v>796</v>
      </c>
      <c r="P48" s="40" t="s">
        <v>223</v>
      </c>
      <c r="Q48" s="40">
        <v>3</v>
      </c>
      <c r="R48" s="40">
        <v>6000</v>
      </c>
      <c r="S48" s="40">
        <f t="shared" si="1"/>
        <v>18000</v>
      </c>
      <c r="T48" s="61">
        <f t="shared" si="0"/>
        <v>20160.000000000004</v>
      </c>
      <c r="U48" s="30">
        <v>2011</v>
      </c>
      <c r="V48" s="3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</row>
    <row r="49" spans="1:160" s="60" customFormat="1" ht="38.25">
      <c r="A49" s="62" t="s">
        <v>588</v>
      </c>
      <c r="B49" s="40" t="s">
        <v>1245</v>
      </c>
      <c r="C49" s="30" t="s">
        <v>2131</v>
      </c>
      <c r="D49" s="40" t="s">
        <v>634</v>
      </c>
      <c r="E49" s="40" t="s">
        <v>642</v>
      </c>
      <c r="F49" s="30" t="s">
        <v>1638</v>
      </c>
      <c r="G49" s="55">
        <v>1</v>
      </c>
      <c r="H49" s="30">
        <v>510000000</v>
      </c>
      <c r="I49" s="30" t="s">
        <v>1637</v>
      </c>
      <c r="J49" s="30" t="s">
        <v>2019</v>
      </c>
      <c r="K49" s="30" t="s">
        <v>1640</v>
      </c>
      <c r="L49" s="30" t="s">
        <v>1639</v>
      </c>
      <c r="M49" s="30" t="s">
        <v>686</v>
      </c>
      <c r="N49" s="30" t="s">
        <v>1483</v>
      </c>
      <c r="O49" s="30">
        <v>112</v>
      </c>
      <c r="P49" s="40" t="s">
        <v>224</v>
      </c>
      <c r="Q49" s="40">
        <v>32800</v>
      </c>
      <c r="R49" s="40">
        <v>73.25</v>
      </c>
      <c r="S49" s="78">
        <v>0</v>
      </c>
      <c r="T49" s="61">
        <f t="shared" si="0"/>
        <v>0</v>
      </c>
      <c r="U49" s="30">
        <v>2011</v>
      </c>
      <c r="V49" s="30" t="s">
        <v>2041</v>
      </c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</row>
    <row r="50" spans="1:160" s="60" customFormat="1" ht="38.25">
      <c r="A50" s="62" t="s">
        <v>2032</v>
      </c>
      <c r="B50" s="40" t="s">
        <v>1245</v>
      </c>
      <c r="C50" s="30" t="s">
        <v>2131</v>
      </c>
      <c r="D50" s="40" t="s">
        <v>634</v>
      </c>
      <c r="E50" s="40" t="s">
        <v>642</v>
      </c>
      <c r="F50" s="30" t="s">
        <v>614</v>
      </c>
      <c r="G50" s="55">
        <v>1</v>
      </c>
      <c r="H50" s="30">
        <v>510000000</v>
      </c>
      <c r="I50" s="30" t="s">
        <v>1637</v>
      </c>
      <c r="J50" s="30" t="s">
        <v>2019</v>
      </c>
      <c r="K50" s="30" t="s">
        <v>1640</v>
      </c>
      <c r="L50" s="30" t="s">
        <v>1639</v>
      </c>
      <c r="M50" s="30" t="s">
        <v>686</v>
      </c>
      <c r="N50" s="30" t="s">
        <v>1483</v>
      </c>
      <c r="O50" s="30">
        <v>112</v>
      </c>
      <c r="P50" s="40" t="s">
        <v>224</v>
      </c>
      <c r="Q50" s="40">
        <v>43300</v>
      </c>
      <c r="R50" s="40">
        <v>80.83</v>
      </c>
      <c r="S50" s="78">
        <v>3500000</v>
      </c>
      <c r="T50" s="61">
        <f t="shared" si="0"/>
        <v>3920000.0000000005</v>
      </c>
      <c r="U50" s="30">
        <v>2011</v>
      </c>
      <c r="V50" s="3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</row>
    <row r="51" spans="1:160" s="60" customFormat="1" ht="38.25">
      <c r="A51" s="62" t="s">
        <v>587</v>
      </c>
      <c r="B51" s="40" t="s">
        <v>1245</v>
      </c>
      <c r="C51" s="30" t="s">
        <v>1434</v>
      </c>
      <c r="D51" s="38" t="s">
        <v>779</v>
      </c>
      <c r="E51" s="38" t="s">
        <v>1436</v>
      </c>
      <c r="F51" s="30" t="s">
        <v>1638</v>
      </c>
      <c r="G51" s="55">
        <v>0</v>
      </c>
      <c r="H51" s="30">
        <v>510000000</v>
      </c>
      <c r="I51" s="30" t="s">
        <v>1637</v>
      </c>
      <c r="J51" s="30" t="s">
        <v>1485</v>
      </c>
      <c r="K51" s="30" t="s">
        <v>1640</v>
      </c>
      <c r="L51" s="30" t="s">
        <v>1639</v>
      </c>
      <c r="M51" s="30" t="s">
        <v>690</v>
      </c>
      <c r="N51" s="30" t="s">
        <v>1483</v>
      </c>
      <c r="O51" s="30">
        <v>796</v>
      </c>
      <c r="P51" s="40" t="s">
        <v>223</v>
      </c>
      <c r="Q51" s="80">
        <v>1</v>
      </c>
      <c r="R51" s="94">
        <v>17500</v>
      </c>
      <c r="S51" s="40">
        <f aca="true" t="shared" si="2" ref="S51:S86">Q51*R51</f>
        <v>17500</v>
      </c>
      <c r="T51" s="61">
        <f t="shared" si="0"/>
        <v>19600.000000000004</v>
      </c>
      <c r="U51" s="30">
        <v>2011</v>
      </c>
      <c r="V51" s="3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</row>
    <row r="52" spans="1:160" s="60" customFormat="1" ht="38.25">
      <c r="A52" s="62" t="s">
        <v>586</v>
      </c>
      <c r="B52" s="40" t="s">
        <v>1245</v>
      </c>
      <c r="C52" s="65" t="s">
        <v>1814</v>
      </c>
      <c r="D52" s="40" t="s">
        <v>81</v>
      </c>
      <c r="E52" s="40" t="s">
        <v>1578</v>
      </c>
      <c r="F52" s="30" t="s">
        <v>1638</v>
      </c>
      <c r="G52" s="55">
        <v>0</v>
      </c>
      <c r="H52" s="30">
        <v>510000000</v>
      </c>
      <c r="I52" s="30" t="s">
        <v>1637</v>
      </c>
      <c r="J52" s="30" t="s">
        <v>1485</v>
      </c>
      <c r="K52" s="30" t="s">
        <v>1640</v>
      </c>
      <c r="L52" s="30" t="s">
        <v>1639</v>
      </c>
      <c r="M52" s="30" t="s">
        <v>690</v>
      </c>
      <c r="N52" s="30" t="s">
        <v>1483</v>
      </c>
      <c r="O52" s="30">
        <v>796</v>
      </c>
      <c r="P52" s="40" t="s">
        <v>223</v>
      </c>
      <c r="Q52" s="40">
        <v>3</v>
      </c>
      <c r="R52" s="40">
        <v>11009</v>
      </c>
      <c r="S52" s="40">
        <f t="shared" si="2"/>
        <v>33027</v>
      </c>
      <c r="T52" s="61">
        <f t="shared" si="0"/>
        <v>36990.240000000005</v>
      </c>
      <c r="U52" s="30">
        <v>2011</v>
      </c>
      <c r="V52" s="3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</row>
    <row r="53" spans="1:160" s="60" customFormat="1" ht="38.25">
      <c r="A53" s="62" t="s">
        <v>585</v>
      </c>
      <c r="B53" s="40" t="s">
        <v>1245</v>
      </c>
      <c r="C53" s="62" t="s">
        <v>2143</v>
      </c>
      <c r="D53" s="38" t="s">
        <v>2025</v>
      </c>
      <c r="E53" s="40" t="s">
        <v>2026</v>
      </c>
      <c r="F53" s="30" t="s">
        <v>1638</v>
      </c>
      <c r="G53" s="55">
        <v>0</v>
      </c>
      <c r="H53" s="30">
        <v>510000000</v>
      </c>
      <c r="I53" s="30" t="s">
        <v>1637</v>
      </c>
      <c r="J53" s="30" t="s">
        <v>690</v>
      </c>
      <c r="K53" s="30" t="s">
        <v>1640</v>
      </c>
      <c r="L53" s="30" t="s">
        <v>1639</v>
      </c>
      <c r="M53" s="30" t="s">
        <v>1484</v>
      </c>
      <c r="N53" s="30" t="s">
        <v>1483</v>
      </c>
      <c r="O53" s="30">
        <v>839</v>
      </c>
      <c r="P53" s="38" t="s">
        <v>233</v>
      </c>
      <c r="Q53" s="38">
        <v>2</v>
      </c>
      <c r="R53" s="95">
        <v>1926</v>
      </c>
      <c r="S53" s="78">
        <f t="shared" si="2"/>
        <v>3852</v>
      </c>
      <c r="T53" s="61">
        <f t="shared" si="0"/>
        <v>4314.240000000001</v>
      </c>
      <c r="U53" s="30">
        <v>2011</v>
      </c>
      <c r="V53" s="3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</row>
    <row r="54" spans="1:160" s="60" customFormat="1" ht="38.25">
      <c r="A54" s="62" t="s">
        <v>584</v>
      </c>
      <c r="B54" s="40" t="s">
        <v>1245</v>
      </c>
      <c r="C54" s="30" t="s">
        <v>2143</v>
      </c>
      <c r="D54" s="38" t="s">
        <v>2025</v>
      </c>
      <c r="E54" s="40" t="s">
        <v>2026</v>
      </c>
      <c r="F54" s="30" t="s">
        <v>1638</v>
      </c>
      <c r="G54" s="55">
        <v>0</v>
      </c>
      <c r="H54" s="30">
        <v>510000000</v>
      </c>
      <c r="I54" s="30" t="s">
        <v>1637</v>
      </c>
      <c r="J54" s="30" t="s">
        <v>690</v>
      </c>
      <c r="K54" s="30" t="s">
        <v>1640</v>
      </c>
      <c r="L54" s="30" t="s">
        <v>1639</v>
      </c>
      <c r="M54" s="30" t="s">
        <v>1484</v>
      </c>
      <c r="N54" s="30" t="s">
        <v>1483</v>
      </c>
      <c r="O54" s="30">
        <v>839</v>
      </c>
      <c r="P54" s="38" t="s">
        <v>233</v>
      </c>
      <c r="Q54" s="38">
        <v>2</v>
      </c>
      <c r="R54" s="38">
        <v>2675</v>
      </c>
      <c r="S54" s="40">
        <f t="shared" si="2"/>
        <v>5350</v>
      </c>
      <c r="T54" s="61">
        <f t="shared" si="0"/>
        <v>5992.000000000001</v>
      </c>
      <c r="U54" s="30">
        <v>2011</v>
      </c>
      <c r="V54" s="3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</row>
    <row r="55" spans="1:160" s="79" customFormat="1" ht="38.25">
      <c r="A55" s="62" t="s">
        <v>583</v>
      </c>
      <c r="B55" s="40" t="s">
        <v>1245</v>
      </c>
      <c r="C55" s="37" t="s">
        <v>1248</v>
      </c>
      <c r="D55" s="38" t="s">
        <v>82</v>
      </c>
      <c r="E55" s="38" t="s">
        <v>1557</v>
      </c>
      <c r="F55" s="30" t="s">
        <v>1638</v>
      </c>
      <c r="G55" s="55">
        <v>0</v>
      </c>
      <c r="H55" s="30">
        <v>510000000</v>
      </c>
      <c r="I55" s="30" t="s">
        <v>1637</v>
      </c>
      <c r="J55" s="30" t="s">
        <v>690</v>
      </c>
      <c r="K55" s="30" t="s">
        <v>1640</v>
      </c>
      <c r="L55" s="30" t="s">
        <v>1639</v>
      </c>
      <c r="M55" s="30" t="s">
        <v>1484</v>
      </c>
      <c r="N55" s="30" t="s">
        <v>1483</v>
      </c>
      <c r="O55" s="30">
        <v>796</v>
      </c>
      <c r="P55" s="40" t="s">
        <v>223</v>
      </c>
      <c r="Q55" s="40">
        <v>5</v>
      </c>
      <c r="R55" s="40">
        <v>600</v>
      </c>
      <c r="S55" s="40">
        <v>0</v>
      </c>
      <c r="T55" s="61">
        <f t="shared" si="0"/>
        <v>0</v>
      </c>
      <c r="U55" s="30">
        <v>2011</v>
      </c>
      <c r="V55" s="30" t="s">
        <v>1289</v>
      </c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</row>
    <row r="56" spans="1:160" s="60" customFormat="1" ht="38.25">
      <c r="A56" s="30" t="s">
        <v>1495</v>
      </c>
      <c r="B56" s="40" t="s">
        <v>1245</v>
      </c>
      <c r="C56" s="37" t="s">
        <v>1248</v>
      </c>
      <c r="D56" s="38" t="s">
        <v>82</v>
      </c>
      <c r="E56" s="38" t="s">
        <v>1557</v>
      </c>
      <c r="F56" s="30" t="s">
        <v>1638</v>
      </c>
      <c r="G56" s="55">
        <v>0</v>
      </c>
      <c r="H56" s="30">
        <v>510000000</v>
      </c>
      <c r="I56" s="30" t="s">
        <v>1637</v>
      </c>
      <c r="J56" s="30" t="s">
        <v>1524</v>
      </c>
      <c r="K56" s="30" t="s">
        <v>1640</v>
      </c>
      <c r="L56" s="30" t="s">
        <v>1639</v>
      </c>
      <c r="M56" s="30" t="s">
        <v>691</v>
      </c>
      <c r="N56" s="30" t="s">
        <v>1483</v>
      </c>
      <c r="O56" s="30">
        <v>796</v>
      </c>
      <c r="P56" s="40" t="s">
        <v>223</v>
      </c>
      <c r="Q56" s="40">
        <v>7</v>
      </c>
      <c r="R56" s="78">
        <f>S56/Q56</f>
        <v>790</v>
      </c>
      <c r="S56" s="40">
        <v>5530</v>
      </c>
      <c r="T56" s="61">
        <f t="shared" si="0"/>
        <v>6193.6</v>
      </c>
      <c r="U56" s="30">
        <v>2011</v>
      </c>
      <c r="V56" s="3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</row>
    <row r="57" spans="1:160" s="60" customFormat="1" ht="38.25">
      <c r="A57" s="62" t="s">
        <v>582</v>
      </c>
      <c r="B57" s="40" t="s">
        <v>1245</v>
      </c>
      <c r="C57" s="37" t="s">
        <v>1249</v>
      </c>
      <c r="D57" s="40" t="s">
        <v>83</v>
      </c>
      <c r="E57" s="38" t="s">
        <v>1558</v>
      </c>
      <c r="F57" s="30" t="s">
        <v>1638</v>
      </c>
      <c r="G57" s="55">
        <v>1</v>
      </c>
      <c r="H57" s="30">
        <v>510000000</v>
      </c>
      <c r="I57" s="30" t="s">
        <v>1637</v>
      </c>
      <c r="J57" s="30" t="s">
        <v>1484</v>
      </c>
      <c r="K57" s="30" t="s">
        <v>1640</v>
      </c>
      <c r="L57" s="30" t="s">
        <v>1639</v>
      </c>
      <c r="M57" s="30" t="s">
        <v>1521</v>
      </c>
      <c r="N57" s="30" t="s">
        <v>1483</v>
      </c>
      <c r="O57" s="30">
        <v>796</v>
      </c>
      <c r="P57" s="40" t="s">
        <v>223</v>
      </c>
      <c r="Q57" s="40">
        <v>2300</v>
      </c>
      <c r="R57" s="40">
        <v>135</v>
      </c>
      <c r="S57" s="40">
        <v>0</v>
      </c>
      <c r="T57" s="61">
        <v>0</v>
      </c>
      <c r="U57" s="30">
        <v>2011</v>
      </c>
      <c r="V57" s="30" t="s">
        <v>1289</v>
      </c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</row>
    <row r="58" spans="1:160" s="60" customFormat="1" ht="38.25">
      <c r="A58" s="62" t="s">
        <v>2033</v>
      </c>
      <c r="B58" s="40" t="s">
        <v>1245</v>
      </c>
      <c r="C58" s="37" t="s">
        <v>1249</v>
      </c>
      <c r="D58" s="40" t="s">
        <v>83</v>
      </c>
      <c r="E58" s="38" t="s">
        <v>1558</v>
      </c>
      <c r="F58" s="30" t="s">
        <v>1638</v>
      </c>
      <c r="G58" s="55">
        <v>1</v>
      </c>
      <c r="H58" s="30">
        <v>510000000</v>
      </c>
      <c r="I58" s="30" t="s">
        <v>1637</v>
      </c>
      <c r="J58" s="30" t="s">
        <v>2019</v>
      </c>
      <c r="K58" s="30" t="s">
        <v>1640</v>
      </c>
      <c r="L58" s="30" t="s">
        <v>1639</v>
      </c>
      <c r="M58" s="30" t="s">
        <v>2019</v>
      </c>
      <c r="N58" s="30" t="s">
        <v>1483</v>
      </c>
      <c r="O58" s="30">
        <v>796</v>
      </c>
      <c r="P58" s="40" t="s">
        <v>223</v>
      </c>
      <c r="Q58" s="40">
        <v>400</v>
      </c>
      <c r="R58" s="40">
        <v>117.5</v>
      </c>
      <c r="S58" s="40">
        <v>47000</v>
      </c>
      <c r="T58" s="61">
        <f t="shared" si="0"/>
        <v>52640.00000000001</v>
      </c>
      <c r="U58" s="30">
        <v>2011</v>
      </c>
      <c r="V58" s="3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</row>
    <row r="59" spans="1:160" s="60" customFormat="1" ht="38.25">
      <c r="A59" s="62" t="s">
        <v>581</v>
      </c>
      <c r="B59" s="40" t="s">
        <v>1245</v>
      </c>
      <c r="C59" s="37" t="s">
        <v>1250</v>
      </c>
      <c r="D59" s="40" t="s">
        <v>84</v>
      </c>
      <c r="E59" s="38" t="s">
        <v>1579</v>
      </c>
      <c r="F59" s="30" t="s">
        <v>1638</v>
      </c>
      <c r="G59" s="55">
        <v>1</v>
      </c>
      <c r="H59" s="30">
        <v>510000000</v>
      </c>
      <c r="I59" s="30" t="s">
        <v>1637</v>
      </c>
      <c r="J59" s="30" t="s">
        <v>1484</v>
      </c>
      <c r="K59" s="30" t="s">
        <v>1640</v>
      </c>
      <c r="L59" s="30" t="s">
        <v>1639</v>
      </c>
      <c r="M59" s="30" t="s">
        <v>1521</v>
      </c>
      <c r="N59" s="30" t="s">
        <v>1483</v>
      </c>
      <c r="O59" s="30">
        <v>715</v>
      </c>
      <c r="P59" s="38" t="s">
        <v>1634</v>
      </c>
      <c r="Q59" s="38">
        <v>170</v>
      </c>
      <c r="R59" s="38">
        <v>6000</v>
      </c>
      <c r="S59" s="40">
        <f t="shared" si="2"/>
        <v>1020000</v>
      </c>
      <c r="T59" s="61">
        <f t="shared" si="0"/>
        <v>1142400</v>
      </c>
      <c r="U59" s="30">
        <v>2011</v>
      </c>
      <c r="V59" s="3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</row>
    <row r="60" spans="1:160" s="60" customFormat="1" ht="38.25">
      <c r="A60" s="62" t="s">
        <v>580</v>
      </c>
      <c r="B60" s="40" t="s">
        <v>1245</v>
      </c>
      <c r="C60" s="37" t="s">
        <v>1249</v>
      </c>
      <c r="D60" s="40" t="s">
        <v>1310</v>
      </c>
      <c r="E60" s="40" t="s">
        <v>1612</v>
      </c>
      <c r="F60" s="30" t="s">
        <v>1638</v>
      </c>
      <c r="G60" s="55">
        <v>0</v>
      </c>
      <c r="H60" s="30">
        <v>510000000</v>
      </c>
      <c r="I60" s="30" t="s">
        <v>1637</v>
      </c>
      <c r="J60" s="30" t="s">
        <v>1484</v>
      </c>
      <c r="K60" s="30" t="s">
        <v>1640</v>
      </c>
      <c r="L60" s="30" t="s">
        <v>1639</v>
      </c>
      <c r="M60" s="30" t="s">
        <v>1521</v>
      </c>
      <c r="N60" s="30" t="s">
        <v>1483</v>
      </c>
      <c r="O60" s="30">
        <v>715</v>
      </c>
      <c r="P60" s="40" t="s">
        <v>1634</v>
      </c>
      <c r="Q60" s="40">
        <v>3</v>
      </c>
      <c r="R60" s="40">
        <v>5505</v>
      </c>
      <c r="S60" s="40">
        <f t="shared" si="2"/>
        <v>16515</v>
      </c>
      <c r="T60" s="61">
        <f t="shared" si="0"/>
        <v>18496.800000000003</v>
      </c>
      <c r="U60" s="30">
        <v>2011</v>
      </c>
      <c r="V60" s="3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</row>
    <row r="61" spans="1:160" s="60" customFormat="1" ht="38.25">
      <c r="A61" s="62" t="s">
        <v>579</v>
      </c>
      <c r="B61" s="40" t="s">
        <v>1245</v>
      </c>
      <c r="C61" s="30" t="s">
        <v>2156</v>
      </c>
      <c r="D61" s="38" t="s">
        <v>932</v>
      </c>
      <c r="E61" s="38" t="s">
        <v>2108</v>
      </c>
      <c r="F61" s="30" t="s">
        <v>1638</v>
      </c>
      <c r="G61" s="55">
        <v>1</v>
      </c>
      <c r="H61" s="30">
        <v>510000000</v>
      </c>
      <c r="I61" s="30" t="s">
        <v>1637</v>
      </c>
      <c r="J61" s="30" t="s">
        <v>1521</v>
      </c>
      <c r="K61" s="30" t="s">
        <v>1640</v>
      </c>
      <c r="L61" s="30" t="s">
        <v>1639</v>
      </c>
      <c r="M61" s="30" t="s">
        <v>1522</v>
      </c>
      <c r="N61" s="30" t="s">
        <v>1483</v>
      </c>
      <c r="O61" s="30">
        <v>796</v>
      </c>
      <c r="P61" s="40" t="s">
        <v>223</v>
      </c>
      <c r="Q61" s="38">
        <v>30</v>
      </c>
      <c r="R61" s="38">
        <v>486</v>
      </c>
      <c r="S61" s="40">
        <f t="shared" si="2"/>
        <v>14580</v>
      </c>
      <c r="T61" s="61">
        <f t="shared" si="0"/>
        <v>16329.600000000002</v>
      </c>
      <c r="U61" s="30">
        <v>2011</v>
      </c>
      <c r="V61" s="3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</row>
    <row r="62" spans="1:160" s="60" customFormat="1" ht="38.25">
      <c r="A62" s="62" t="s">
        <v>578</v>
      </c>
      <c r="B62" s="40" t="s">
        <v>1245</v>
      </c>
      <c r="C62" s="30" t="s">
        <v>2156</v>
      </c>
      <c r="D62" s="38" t="s">
        <v>787</v>
      </c>
      <c r="E62" s="38" t="s">
        <v>2090</v>
      </c>
      <c r="F62" s="30" t="s">
        <v>1638</v>
      </c>
      <c r="G62" s="55">
        <v>1</v>
      </c>
      <c r="H62" s="30">
        <v>510000000</v>
      </c>
      <c r="I62" s="30" t="s">
        <v>1637</v>
      </c>
      <c r="J62" s="30" t="s">
        <v>1521</v>
      </c>
      <c r="K62" s="30" t="s">
        <v>1640</v>
      </c>
      <c r="L62" s="30" t="s">
        <v>1639</v>
      </c>
      <c r="M62" s="30" t="s">
        <v>1522</v>
      </c>
      <c r="N62" s="30" t="s">
        <v>1483</v>
      </c>
      <c r="O62" s="30">
        <v>736</v>
      </c>
      <c r="P62" s="43" t="s">
        <v>934</v>
      </c>
      <c r="Q62" s="80">
        <v>100</v>
      </c>
      <c r="R62" s="94">
        <v>600</v>
      </c>
      <c r="S62" s="40">
        <v>0</v>
      </c>
      <c r="T62" s="61">
        <v>0</v>
      </c>
      <c r="U62" s="30">
        <v>2011</v>
      </c>
      <c r="V62" s="3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</row>
    <row r="63" spans="1:160" s="60" customFormat="1" ht="38.25">
      <c r="A63" s="62" t="s">
        <v>577</v>
      </c>
      <c r="B63" s="40" t="s">
        <v>1245</v>
      </c>
      <c r="C63" s="37" t="s">
        <v>1251</v>
      </c>
      <c r="D63" s="38" t="s">
        <v>85</v>
      </c>
      <c r="E63" s="40" t="s">
        <v>1583</v>
      </c>
      <c r="F63" s="30" t="s">
        <v>1638</v>
      </c>
      <c r="G63" s="55">
        <v>0</v>
      </c>
      <c r="H63" s="30">
        <v>510000000</v>
      </c>
      <c r="I63" s="30" t="s">
        <v>1637</v>
      </c>
      <c r="J63" s="30" t="s">
        <v>1521</v>
      </c>
      <c r="K63" s="30" t="s">
        <v>1640</v>
      </c>
      <c r="L63" s="30" t="s">
        <v>1639</v>
      </c>
      <c r="M63" s="30" t="s">
        <v>1522</v>
      </c>
      <c r="N63" s="30" t="s">
        <v>1483</v>
      </c>
      <c r="O63" s="89" t="s">
        <v>1415</v>
      </c>
      <c r="P63" s="40" t="s">
        <v>230</v>
      </c>
      <c r="Q63" s="40">
        <v>70</v>
      </c>
      <c r="R63" s="40">
        <v>800</v>
      </c>
      <c r="S63" s="40">
        <f t="shared" si="2"/>
        <v>56000</v>
      </c>
      <c r="T63" s="61">
        <f t="shared" si="0"/>
        <v>62720.00000000001</v>
      </c>
      <c r="U63" s="30">
        <v>2011</v>
      </c>
      <c r="V63" s="3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</row>
    <row r="64" spans="1:160" s="60" customFormat="1" ht="38.25">
      <c r="A64" s="62" t="s">
        <v>576</v>
      </c>
      <c r="B64" s="40" t="s">
        <v>1245</v>
      </c>
      <c r="C64" s="65" t="s">
        <v>2144</v>
      </c>
      <c r="D64" s="38" t="s">
        <v>710</v>
      </c>
      <c r="E64" s="38" t="s">
        <v>2027</v>
      </c>
      <c r="F64" s="30" t="s">
        <v>1638</v>
      </c>
      <c r="G64" s="55">
        <v>1</v>
      </c>
      <c r="H64" s="30">
        <v>510000000</v>
      </c>
      <c r="I64" s="30" t="s">
        <v>1637</v>
      </c>
      <c r="J64" s="30" t="s">
        <v>1522</v>
      </c>
      <c r="K64" s="30" t="s">
        <v>1640</v>
      </c>
      <c r="L64" s="30" t="s">
        <v>1639</v>
      </c>
      <c r="M64" s="30" t="s">
        <v>1523</v>
      </c>
      <c r="N64" s="30" t="s">
        <v>1483</v>
      </c>
      <c r="O64" s="30">
        <v>796</v>
      </c>
      <c r="P64" s="40" t="s">
        <v>223</v>
      </c>
      <c r="Q64" s="38">
        <v>200</v>
      </c>
      <c r="R64" s="95">
        <v>32.1</v>
      </c>
      <c r="S64" s="78">
        <f t="shared" si="2"/>
        <v>6420</v>
      </c>
      <c r="T64" s="61">
        <f t="shared" si="0"/>
        <v>7190.400000000001</v>
      </c>
      <c r="U64" s="30">
        <v>2011</v>
      </c>
      <c r="V64" s="3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</row>
    <row r="65" spans="1:160" s="60" customFormat="1" ht="38.25">
      <c r="A65" s="62" t="s">
        <v>575</v>
      </c>
      <c r="B65" s="40" t="s">
        <v>1245</v>
      </c>
      <c r="C65" s="37" t="s">
        <v>1249</v>
      </c>
      <c r="D65" s="38" t="s">
        <v>86</v>
      </c>
      <c r="E65" s="40" t="s">
        <v>1584</v>
      </c>
      <c r="F65" s="30" t="s">
        <v>1638</v>
      </c>
      <c r="G65" s="55">
        <v>0</v>
      </c>
      <c r="H65" s="30">
        <v>510000000</v>
      </c>
      <c r="I65" s="30" t="s">
        <v>1637</v>
      </c>
      <c r="J65" s="30" t="s">
        <v>1522</v>
      </c>
      <c r="K65" s="30" t="s">
        <v>1640</v>
      </c>
      <c r="L65" s="30" t="s">
        <v>1639</v>
      </c>
      <c r="M65" s="30" t="s">
        <v>1523</v>
      </c>
      <c r="N65" s="30" t="s">
        <v>1483</v>
      </c>
      <c r="O65" s="30">
        <v>796</v>
      </c>
      <c r="P65" s="40" t="s">
        <v>223</v>
      </c>
      <c r="Q65" s="40">
        <v>40</v>
      </c>
      <c r="R65" s="40">
        <v>4500</v>
      </c>
      <c r="S65" s="40">
        <f t="shared" si="2"/>
        <v>180000</v>
      </c>
      <c r="T65" s="61">
        <f t="shared" si="0"/>
        <v>201600.00000000003</v>
      </c>
      <c r="U65" s="30">
        <v>2011</v>
      </c>
      <c r="V65" s="3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</row>
    <row r="66" spans="1:160" s="60" customFormat="1" ht="38.25">
      <c r="A66" s="62" t="s">
        <v>574</v>
      </c>
      <c r="B66" s="40" t="s">
        <v>1245</v>
      </c>
      <c r="C66" s="30" t="s">
        <v>2148</v>
      </c>
      <c r="D66" s="38" t="s">
        <v>746</v>
      </c>
      <c r="E66" s="38" t="s">
        <v>2078</v>
      </c>
      <c r="F66" s="30" t="s">
        <v>1638</v>
      </c>
      <c r="G66" s="55">
        <v>0</v>
      </c>
      <c r="H66" s="30">
        <v>510000000</v>
      </c>
      <c r="I66" s="30" t="s">
        <v>1637</v>
      </c>
      <c r="J66" s="30" t="s">
        <v>1522</v>
      </c>
      <c r="K66" s="30" t="s">
        <v>1640</v>
      </c>
      <c r="L66" s="30" t="s">
        <v>1639</v>
      </c>
      <c r="M66" s="30" t="s">
        <v>1523</v>
      </c>
      <c r="N66" s="30" t="s">
        <v>1483</v>
      </c>
      <c r="O66" s="30">
        <v>796</v>
      </c>
      <c r="P66" s="40" t="s">
        <v>223</v>
      </c>
      <c r="Q66" s="38">
        <v>1</v>
      </c>
      <c r="R66" s="38">
        <v>4280</v>
      </c>
      <c r="S66" s="40">
        <f t="shared" si="2"/>
        <v>4280</v>
      </c>
      <c r="T66" s="61">
        <f t="shared" si="0"/>
        <v>4793.6</v>
      </c>
      <c r="U66" s="30">
        <v>2011</v>
      </c>
      <c r="V66" s="3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</row>
    <row r="67" spans="1:160" s="60" customFormat="1" ht="38.25">
      <c r="A67" s="62" t="s">
        <v>573</v>
      </c>
      <c r="B67" s="40" t="s">
        <v>1245</v>
      </c>
      <c r="C67" s="30" t="s">
        <v>1296</v>
      </c>
      <c r="D67" s="38" t="s">
        <v>87</v>
      </c>
      <c r="E67" s="40" t="s">
        <v>1585</v>
      </c>
      <c r="F67" s="30" t="s">
        <v>1638</v>
      </c>
      <c r="G67" s="55">
        <v>0</v>
      </c>
      <c r="H67" s="30">
        <v>510000000</v>
      </c>
      <c r="I67" s="30" t="s">
        <v>1637</v>
      </c>
      <c r="J67" s="30" t="s">
        <v>691</v>
      </c>
      <c r="K67" s="30" t="s">
        <v>1640</v>
      </c>
      <c r="L67" s="30" t="s">
        <v>1639</v>
      </c>
      <c r="M67" s="30" t="s">
        <v>692</v>
      </c>
      <c r="N67" s="30" t="s">
        <v>1483</v>
      </c>
      <c r="O67" s="30">
        <v>796</v>
      </c>
      <c r="P67" s="40" t="s">
        <v>223</v>
      </c>
      <c r="Q67" s="40">
        <v>2</v>
      </c>
      <c r="R67" s="40">
        <v>59885</v>
      </c>
      <c r="S67" s="40">
        <v>0</v>
      </c>
      <c r="T67" s="61">
        <v>0</v>
      </c>
      <c r="U67" s="30">
        <v>2011</v>
      </c>
      <c r="V67" s="3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</row>
    <row r="68" spans="1:160" s="60" customFormat="1" ht="38.25">
      <c r="A68" s="62" t="s">
        <v>572</v>
      </c>
      <c r="B68" s="40" t="s">
        <v>1245</v>
      </c>
      <c r="C68" s="30" t="s">
        <v>1252</v>
      </c>
      <c r="D68" s="40" t="s">
        <v>88</v>
      </c>
      <c r="E68" s="38" t="s">
        <v>1586</v>
      </c>
      <c r="F68" s="30" t="s">
        <v>1638</v>
      </c>
      <c r="G68" s="55">
        <v>1</v>
      </c>
      <c r="H68" s="30">
        <v>510000000</v>
      </c>
      <c r="I68" s="30" t="s">
        <v>1637</v>
      </c>
      <c r="J68" s="30" t="s">
        <v>687</v>
      </c>
      <c r="K68" s="30" t="s">
        <v>1640</v>
      </c>
      <c r="L68" s="30" t="s">
        <v>1639</v>
      </c>
      <c r="M68" s="30" t="s">
        <v>1524</v>
      </c>
      <c r="N68" s="30" t="s">
        <v>1483</v>
      </c>
      <c r="O68" s="30">
        <v>796</v>
      </c>
      <c r="P68" s="40" t="s">
        <v>223</v>
      </c>
      <c r="Q68" s="38">
        <v>20</v>
      </c>
      <c r="R68" s="38">
        <v>500</v>
      </c>
      <c r="S68" s="40">
        <f t="shared" si="2"/>
        <v>10000</v>
      </c>
      <c r="T68" s="61">
        <f t="shared" si="0"/>
        <v>11200.000000000002</v>
      </c>
      <c r="U68" s="30">
        <v>2011</v>
      </c>
      <c r="V68" s="3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</row>
    <row r="69" spans="1:160" s="60" customFormat="1" ht="38.25">
      <c r="A69" s="62" t="s">
        <v>571</v>
      </c>
      <c r="B69" s="40" t="s">
        <v>1245</v>
      </c>
      <c r="C69" s="30" t="s">
        <v>1333</v>
      </c>
      <c r="D69" s="38" t="s">
        <v>744</v>
      </c>
      <c r="E69" s="40" t="s">
        <v>2063</v>
      </c>
      <c r="F69" s="30" t="s">
        <v>1638</v>
      </c>
      <c r="G69" s="55">
        <v>0</v>
      </c>
      <c r="H69" s="30">
        <v>510000000</v>
      </c>
      <c r="I69" s="30" t="s">
        <v>1637</v>
      </c>
      <c r="J69" s="30" t="s">
        <v>687</v>
      </c>
      <c r="K69" s="30" t="s">
        <v>1640</v>
      </c>
      <c r="L69" s="30" t="s">
        <v>1639</v>
      </c>
      <c r="M69" s="30" t="s">
        <v>1524</v>
      </c>
      <c r="N69" s="30" t="s">
        <v>1483</v>
      </c>
      <c r="O69" s="30">
        <v>796</v>
      </c>
      <c r="P69" s="40" t="s">
        <v>223</v>
      </c>
      <c r="Q69" s="38">
        <v>12</v>
      </c>
      <c r="R69" s="95">
        <v>674.1</v>
      </c>
      <c r="S69" s="78">
        <f t="shared" si="2"/>
        <v>8089.200000000001</v>
      </c>
      <c r="T69" s="61">
        <f t="shared" si="0"/>
        <v>9059.904000000002</v>
      </c>
      <c r="U69" s="30">
        <v>2011</v>
      </c>
      <c r="V69" s="3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</row>
    <row r="70" spans="1:160" s="60" customFormat="1" ht="38.25">
      <c r="A70" s="62" t="s">
        <v>570</v>
      </c>
      <c r="B70" s="40" t="s">
        <v>1245</v>
      </c>
      <c r="C70" s="37" t="s">
        <v>1253</v>
      </c>
      <c r="D70" s="38" t="s">
        <v>89</v>
      </c>
      <c r="E70" s="40" t="s">
        <v>1587</v>
      </c>
      <c r="F70" s="30" t="s">
        <v>1638</v>
      </c>
      <c r="G70" s="55">
        <v>1</v>
      </c>
      <c r="H70" s="30">
        <v>510000000</v>
      </c>
      <c r="I70" s="30" t="s">
        <v>1637</v>
      </c>
      <c r="J70" s="30" t="s">
        <v>691</v>
      </c>
      <c r="K70" s="30" t="s">
        <v>1640</v>
      </c>
      <c r="L70" s="30" t="s">
        <v>1639</v>
      </c>
      <c r="M70" s="30" t="s">
        <v>692</v>
      </c>
      <c r="N70" s="30" t="s">
        <v>1483</v>
      </c>
      <c r="O70" s="30">
        <v>796</v>
      </c>
      <c r="P70" s="40" t="s">
        <v>223</v>
      </c>
      <c r="Q70" s="40">
        <v>40</v>
      </c>
      <c r="R70" s="40">
        <v>560</v>
      </c>
      <c r="S70" s="40">
        <f t="shared" si="2"/>
        <v>22400</v>
      </c>
      <c r="T70" s="61">
        <f t="shared" si="0"/>
        <v>25088.000000000004</v>
      </c>
      <c r="U70" s="30">
        <v>2011</v>
      </c>
      <c r="V70" s="3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</row>
    <row r="71" spans="1:160" s="60" customFormat="1" ht="38.25">
      <c r="A71" s="62" t="s">
        <v>569</v>
      </c>
      <c r="B71" s="40" t="s">
        <v>1245</v>
      </c>
      <c r="C71" s="30" t="s">
        <v>1253</v>
      </c>
      <c r="D71" s="38" t="s">
        <v>89</v>
      </c>
      <c r="E71" s="38" t="s">
        <v>2056</v>
      </c>
      <c r="F71" s="30" t="s">
        <v>1638</v>
      </c>
      <c r="G71" s="55">
        <v>1</v>
      </c>
      <c r="H71" s="30">
        <v>510000000</v>
      </c>
      <c r="I71" s="30" t="s">
        <v>1637</v>
      </c>
      <c r="J71" s="30" t="s">
        <v>691</v>
      </c>
      <c r="K71" s="30" t="s">
        <v>1640</v>
      </c>
      <c r="L71" s="30" t="s">
        <v>1639</v>
      </c>
      <c r="M71" s="30" t="s">
        <v>692</v>
      </c>
      <c r="N71" s="30" t="s">
        <v>1483</v>
      </c>
      <c r="O71" s="30">
        <v>796</v>
      </c>
      <c r="P71" s="40" t="s">
        <v>223</v>
      </c>
      <c r="Q71" s="38">
        <v>2</v>
      </c>
      <c r="R71" s="95">
        <v>481.5</v>
      </c>
      <c r="S71" s="78">
        <f t="shared" si="2"/>
        <v>963</v>
      </c>
      <c r="T71" s="61">
        <f t="shared" si="0"/>
        <v>1078.5600000000002</v>
      </c>
      <c r="U71" s="30">
        <v>2011</v>
      </c>
      <c r="V71" s="3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</row>
    <row r="72" spans="1:160" s="60" customFormat="1" ht="38.25">
      <c r="A72" s="62" t="s">
        <v>568</v>
      </c>
      <c r="B72" s="40" t="s">
        <v>1245</v>
      </c>
      <c r="C72" s="30" t="s">
        <v>1253</v>
      </c>
      <c r="D72" s="38" t="s">
        <v>711</v>
      </c>
      <c r="E72" s="38" t="s">
        <v>2057</v>
      </c>
      <c r="F72" s="30" t="s">
        <v>1638</v>
      </c>
      <c r="G72" s="55">
        <v>1</v>
      </c>
      <c r="H72" s="30">
        <v>510000000</v>
      </c>
      <c r="I72" s="30" t="s">
        <v>1637</v>
      </c>
      <c r="J72" s="30" t="s">
        <v>1524</v>
      </c>
      <c r="K72" s="30" t="s">
        <v>1640</v>
      </c>
      <c r="L72" s="30" t="s">
        <v>1639</v>
      </c>
      <c r="M72" s="30" t="s">
        <v>691</v>
      </c>
      <c r="N72" s="30" t="s">
        <v>1483</v>
      </c>
      <c r="O72" s="30">
        <v>796</v>
      </c>
      <c r="P72" s="40" t="s">
        <v>223</v>
      </c>
      <c r="Q72" s="38">
        <v>2</v>
      </c>
      <c r="R72" s="95">
        <v>310.3</v>
      </c>
      <c r="S72" s="78">
        <f t="shared" si="2"/>
        <v>620.6</v>
      </c>
      <c r="T72" s="61">
        <f t="shared" si="0"/>
        <v>695.0720000000001</v>
      </c>
      <c r="U72" s="30">
        <v>2011</v>
      </c>
      <c r="V72" s="3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</row>
    <row r="73" spans="1:160" s="60" customFormat="1" ht="38.25">
      <c r="A73" s="62" t="s">
        <v>567</v>
      </c>
      <c r="B73" s="40" t="s">
        <v>1245</v>
      </c>
      <c r="C73" s="30" t="s">
        <v>1253</v>
      </c>
      <c r="D73" s="38" t="s">
        <v>712</v>
      </c>
      <c r="E73" s="38" t="s">
        <v>2058</v>
      </c>
      <c r="F73" s="30" t="s">
        <v>1638</v>
      </c>
      <c r="G73" s="55">
        <v>1</v>
      </c>
      <c r="H73" s="30">
        <v>510000000</v>
      </c>
      <c r="I73" s="30" t="s">
        <v>1637</v>
      </c>
      <c r="J73" s="30" t="s">
        <v>1524</v>
      </c>
      <c r="K73" s="30" t="s">
        <v>1640</v>
      </c>
      <c r="L73" s="30" t="s">
        <v>1639</v>
      </c>
      <c r="M73" s="30" t="s">
        <v>691</v>
      </c>
      <c r="N73" s="30" t="s">
        <v>1483</v>
      </c>
      <c r="O73" s="30">
        <v>796</v>
      </c>
      <c r="P73" s="40" t="s">
        <v>223</v>
      </c>
      <c r="Q73" s="38">
        <v>2</v>
      </c>
      <c r="R73" s="95">
        <v>1819</v>
      </c>
      <c r="S73" s="78">
        <f t="shared" si="2"/>
        <v>3638</v>
      </c>
      <c r="T73" s="61">
        <f t="shared" si="0"/>
        <v>4074.5600000000004</v>
      </c>
      <c r="U73" s="30">
        <v>2011</v>
      </c>
      <c r="V73" s="3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</row>
    <row r="74" spans="1:160" s="60" customFormat="1" ht="38.25">
      <c r="A74" s="62" t="s">
        <v>566</v>
      </c>
      <c r="B74" s="40" t="s">
        <v>1245</v>
      </c>
      <c r="C74" s="37" t="s">
        <v>1254</v>
      </c>
      <c r="D74" s="40" t="s">
        <v>90</v>
      </c>
      <c r="E74" s="40" t="s">
        <v>1436</v>
      </c>
      <c r="F74" s="30" t="s">
        <v>1638</v>
      </c>
      <c r="G74" s="55">
        <v>0</v>
      </c>
      <c r="H74" s="30">
        <v>510000000</v>
      </c>
      <c r="I74" s="30" t="s">
        <v>1637</v>
      </c>
      <c r="J74" s="30" t="s">
        <v>691</v>
      </c>
      <c r="K74" s="30" t="s">
        <v>1640</v>
      </c>
      <c r="L74" s="30" t="s">
        <v>1639</v>
      </c>
      <c r="M74" s="30" t="s">
        <v>692</v>
      </c>
      <c r="N74" s="30" t="s">
        <v>1483</v>
      </c>
      <c r="O74" s="30">
        <v>796</v>
      </c>
      <c r="P74" s="40" t="s">
        <v>223</v>
      </c>
      <c r="Q74" s="40">
        <v>4</v>
      </c>
      <c r="R74" s="40">
        <v>3800</v>
      </c>
      <c r="S74" s="40">
        <f t="shared" si="2"/>
        <v>15200</v>
      </c>
      <c r="T74" s="61">
        <f t="shared" si="0"/>
        <v>17024</v>
      </c>
      <c r="U74" s="30">
        <v>2011</v>
      </c>
      <c r="V74" s="3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</row>
    <row r="75" spans="1:160" s="60" customFormat="1" ht="38.25">
      <c r="A75" s="62" t="s">
        <v>565</v>
      </c>
      <c r="B75" s="40" t="s">
        <v>1245</v>
      </c>
      <c r="C75" s="37" t="s">
        <v>1255</v>
      </c>
      <c r="D75" s="38" t="s">
        <v>91</v>
      </c>
      <c r="E75" s="40" t="s">
        <v>1559</v>
      </c>
      <c r="F75" s="30" t="s">
        <v>1638</v>
      </c>
      <c r="G75" s="55">
        <v>1</v>
      </c>
      <c r="H75" s="30">
        <v>510000000</v>
      </c>
      <c r="I75" s="30" t="s">
        <v>1637</v>
      </c>
      <c r="J75" s="30" t="s">
        <v>690</v>
      </c>
      <c r="K75" s="30" t="s">
        <v>1640</v>
      </c>
      <c r="L75" s="30" t="s">
        <v>1639</v>
      </c>
      <c r="M75" s="30" t="s">
        <v>1484</v>
      </c>
      <c r="N75" s="30" t="s">
        <v>1483</v>
      </c>
      <c r="O75" s="30">
        <v>796</v>
      </c>
      <c r="P75" s="40" t="s">
        <v>223</v>
      </c>
      <c r="Q75" s="40">
        <v>35</v>
      </c>
      <c r="R75" s="40">
        <v>300</v>
      </c>
      <c r="S75" s="40">
        <f t="shared" si="2"/>
        <v>10500</v>
      </c>
      <c r="T75" s="61">
        <f t="shared" si="0"/>
        <v>11760.000000000002</v>
      </c>
      <c r="U75" s="30">
        <v>2011</v>
      </c>
      <c r="V75" s="3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</row>
    <row r="76" spans="1:160" s="60" customFormat="1" ht="38.25">
      <c r="A76" s="62" t="s">
        <v>564</v>
      </c>
      <c r="B76" s="40" t="s">
        <v>1245</v>
      </c>
      <c r="C76" s="30" t="s">
        <v>1320</v>
      </c>
      <c r="D76" s="38" t="s">
        <v>91</v>
      </c>
      <c r="E76" s="38" t="s">
        <v>1559</v>
      </c>
      <c r="F76" s="30" t="s">
        <v>1638</v>
      </c>
      <c r="G76" s="55">
        <v>1</v>
      </c>
      <c r="H76" s="30">
        <v>510000000</v>
      </c>
      <c r="I76" s="30" t="s">
        <v>1637</v>
      </c>
      <c r="J76" s="30" t="s">
        <v>692</v>
      </c>
      <c r="K76" s="30" t="s">
        <v>1640</v>
      </c>
      <c r="L76" s="30" t="s">
        <v>1639</v>
      </c>
      <c r="M76" s="30" t="s">
        <v>2019</v>
      </c>
      <c r="N76" s="30" t="s">
        <v>1483</v>
      </c>
      <c r="O76" s="30">
        <v>796</v>
      </c>
      <c r="P76" s="40" t="s">
        <v>223</v>
      </c>
      <c r="Q76" s="38">
        <v>10</v>
      </c>
      <c r="R76" s="95">
        <v>267.5</v>
      </c>
      <c r="S76" s="78">
        <f t="shared" si="2"/>
        <v>2675</v>
      </c>
      <c r="T76" s="61">
        <f t="shared" si="0"/>
        <v>2996.0000000000005</v>
      </c>
      <c r="U76" s="30">
        <v>2011</v>
      </c>
      <c r="V76" s="3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</row>
    <row r="77" spans="1:160" s="79" customFormat="1" ht="38.25">
      <c r="A77" s="62" t="s">
        <v>563</v>
      </c>
      <c r="B77" s="40" t="s">
        <v>1245</v>
      </c>
      <c r="C77" s="37" t="s">
        <v>1256</v>
      </c>
      <c r="D77" s="40" t="s">
        <v>1311</v>
      </c>
      <c r="E77" s="38" t="s">
        <v>1560</v>
      </c>
      <c r="F77" s="30" t="s">
        <v>1638</v>
      </c>
      <c r="G77" s="55">
        <v>0</v>
      </c>
      <c r="H77" s="30">
        <v>510000000</v>
      </c>
      <c r="I77" s="30" t="s">
        <v>1637</v>
      </c>
      <c r="J77" s="30" t="s">
        <v>690</v>
      </c>
      <c r="K77" s="30" t="s">
        <v>1640</v>
      </c>
      <c r="L77" s="30" t="s">
        <v>1639</v>
      </c>
      <c r="M77" s="30" t="s">
        <v>1484</v>
      </c>
      <c r="N77" s="30" t="s">
        <v>1483</v>
      </c>
      <c r="O77" s="30">
        <v>796</v>
      </c>
      <c r="P77" s="40" t="s">
        <v>223</v>
      </c>
      <c r="Q77" s="40">
        <v>142</v>
      </c>
      <c r="R77" s="40">
        <v>1700</v>
      </c>
      <c r="S77" s="40">
        <v>0</v>
      </c>
      <c r="T77" s="61">
        <f t="shared" si="0"/>
        <v>0</v>
      </c>
      <c r="U77" s="30">
        <v>2011</v>
      </c>
      <c r="V77" s="30">
        <v>17</v>
      </c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</row>
    <row r="78" spans="1:160" s="60" customFormat="1" ht="38.25">
      <c r="A78" s="30" t="s">
        <v>1496</v>
      </c>
      <c r="B78" s="40" t="s">
        <v>1245</v>
      </c>
      <c r="C78" s="37" t="s">
        <v>1256</v>
      </c>
      <c r="D78" s="40" t="s">
        <v>1311</v>
      </c>
      <c r="E78" s="38" t="s">
        <v>1560</v>
      </c>
      <c r="F78" s="30" t="s">
        <v>1638</v>
      </c>
      <c r="G78" s="55">
        <v>0</v>
      </c>
      <c r="H78" s="30">
        <v>510000000</v>
      </c>
      <c r="I78" s="30" t="s">
        <v>1637</v>
      </c>
      <c r="J78" s="30" t="s">
        <v>690</v>
      </c>
      <c r="K78" s="30" t="s">
        <v>1640</v>
      </c>
      <c r="L78" s="30" t="s">
        <v>1639</v>
      </c>
      <c r="M78" s="30" t="s">
        <v>1484</v>
      </c>
      <c r="N78" s="30" t="s">
        <v>1483</v>
      </c>
      <c r="O78" s="30">
        <v>796</v>
      </c>
      <c r="P78" s="40" t="s">
        <v>223</v>
      </c>
      <c r="Q78" s="40">
        <v>71</v>
      </c>
      <c r="R78" s="78">
        <v>1700</v>
      </c>
      <c r="S78" s="40">
        <v>120700</v>
      </c>
      <c r="T78" s="62">
        <f t="shared" si="0"/>
        <v>135184</v>
      </c>
      <c r="U78" s="30">
        <v>2011</v>
      </c>
      <c r="V78" s="3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</row>
    <row r="79" spans="1:160" s="60" customFormat="1" ht="38.25">
      <c r="A79" s="62" t="s">
        <v>562</v>
      </c>
      <c r="B79" s="40" t="s">
        <v>1245</v>
      </c>
      <c r="C79" s="37" t="s">
        <v>1257</v>
      </c>
      <c r="D79" s="38" t="s">
        <v>92</v>
      </c>
      <c r="E79" s="40" t="s">
        <v>1588</v>
      </c>
      <c r="F79" s="30" t="s">
        <v>1638</v>
      </c>
      <c r="G79" s="55">
        <v>0</v>
      </c>
      <c r="H79" s="30">
        <v>510000000</v>
      </c>
      <c r="I79" s="30" t="s">
        <v>1637</v>
      </c>
      <c r="J79" s="30" t="s">
        <v>692</v>
      </c>
      <c r="K79" s="30" t="s">
        <v>1640</v>
      </c>
      <c r="L79" s="30" t="s">
        <v>1639</v>
      </c>
      <c r="M79" s="30" t="s">
        <v>2019</v>
      </c>
      <c r="N79" s="30" t="s">
        <v>1483</v>
      </c>
      <c r="O79" s="30">
        <v>796</v>
      </c>
      <c r="P79" s="40" t="s">
        <v>223</v>
      </c>
      <c r="Q79" s="40">
        <v>5</v>
      </c>
      <c r="R79" s="40">
        <v>2500</v>
      </c>
      <c r="S79" s="40">
        <f t="shared" si="2"/>
        <v>12500</v>
      </c>
      <c r="T79" s="61">
        <f t="shared" si="0"/>
        <v>14000.000000000002</v>
      </c>
      <c r="U79" s="30">
        <v>2011</v>
      </c>
      <c r="V79" s="3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</row>
    <row r="80" spans="1:160" s="60" customFormat="1" ht="38.25">
      <c r="A80" s="62" t="s">
        <v>561</v>
      </c>
      <c r="B80" s="40" t="s">
        <v>1245</v>
      </c>
      <c r="C80" s="30" t="s">
        <v>1258</v>
      </c>
      <c r="D80" s="40" t="s">
        <v>93</v>
      </c>
      <c r="E80" s="38" t="s">
        <v>1589</v>
      </c>
      <c r="F80" s="30" t="s">
        <v>1638</v>
      </c>
      <c r="G80" s="55">
        <v>1</v>
      </c>
      <c r="H80" s="30">
        <v>510000000</v>
      </c>
      <c r="I80" s="30" t="s">
        <v>1637</v>
      </c>
      <c r="J80" s="30" t="s">
        <v>1484</v>
      </c>
      <c r="K80" s="30" t="s">
        <v>1640</v>
      </c>
      <c r="L80" s="30" t="s">
        <v>1639</v>
      </c>
      <c r="M80" s="30" t="s">
        <v>1521</v>
      </c>
      <c r="N80" s="30" t="s">
        <v>1483</v>
      </c>
      <c r="O80" s="65" t="s">
        <v>1415</v>
      </c>
      <c r="P80" s="40" t="s">
        <v>230</v>
      </c>
      <c r="Q80" s="38">
        <v>200</v>
      </c>
      <c r="R80" s="38">
        <v>112</v>
      </c>
      <c r="S80" s="40">
        <f t="shared" si="2"/>
        <v>22400</v>
      </c>
      <c r="T80" s="61">
        <f t="shared" si="0"/>
        <v>25088.000000000004</v>
      </c>
      <c r="U80" s="30">
        <v>2011</v>
      </c>
      <c r="V80" s="3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</row>
    <row r="81" spans="1:160" s="60" customFormat="1" ht="38.25">
      <c r="A81" s="62" t="s">
        <v>560</v>
      </c>
      <c r="B81" s="40" t="s">
        <v>1245</v>
      </c>
      <c r="C81" s="30" t="s">
        <v>1318</v>
      </c>
      <c r="D81" s="38" t="s">
        <v>749</v>
      </c>
      <c r="E81" s="41" t="s">
        <v>2080</v>
      </c>
      <c r="F81" s="30" t="s">
        <v>1638</v>
      </c>
      <c r="G81" s="55">
        <v>0</v>
      </c>
      <c r="H81" s="30">
        <v>510000000</v>
      </c>
      <c r="I81" s="30" t="s">
        <v>1637</v>
      </c>
      <c r="J81" s="30" t="s">
        <v>1484</v>
      </c>
      <c r="K81" s="30" t="s">
        <v>1640</v>
      </c>
      <c r="L81" s="30" t="s">
        <v>1639</v>
      </c>
      <c r="M81" s="30" t="s">
        <v>1521</v>
      </c>
      <c r="N81" s="30" t="s">
        <v>1483</v>
      </c>
      <c r="O81" s="30">
        <v>796</v>
      </c>
      <c r="P81" s="40" t="s">
        <v>223</v>
      </c>
      <c r="Q81" s="38">
        <v>10</v>
      </c>
      <c r="R81" s="95">
        <v>160.5</v>
      </c>
      <c r="S81" s="40">
        <f t="shared" si="2"/>
        <v>1605</v>
      </c>
      <c r="T81" s="61">
        <f t="shared" si="0"/>
        <v>1797.6000000000001</v>
      </c>
      <c r="U81" s="30">
        <v>2011</v>
      </c>
      <c r="V81" s="3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</row>
    <row r="82" spans="1:160" s="60" customFormat="1" ht="38.25">
      <c r="A82" s="62" t="s">
        <v>559</v>
      </c>
      <c r="B82" s="40" t="s">
        <v>1245</v>
      </c>
      <c r="C82" s="30" t="s">
        <v>1253</v>
      </c>
      <c r="D82" s="40" t="s">
        <v>654</v>
      </c>
      <c r="E82" s="38" t="s">
        <v>683</v>
      </c>
      <c r="F82" s="30" t="s">
        <v>1638</v>
      </c>
      <c r="G82" s="55">
        <v>0</v>
      </c>
      <c r="H82" s="30">
        <v>510000000</v>
      </c>
      <c r="I82" s="30" t="s">
        <v>1637</v>
      </c>
      <c r="J82" s="30" t="s">
        <v>1522</v>
      </c>
      <c r="K82" s="30" t="s">
        <v>1640</v>
      </c>
      <c r="L82" s="30" t="s">
        <v>1639</v>
      </c>
      <c r="M82" s="30" t="s">
        <v>1523</v>
      </c>
      <c r="N82" s="30" t="s">
        <v>1483</v>
      </c>
      <c r="O82" s="30">
        <v>796</v>
      </c>
      <c r="P82" s="40" t="s">
        <v>223</v>
      </c>
      <c r="Q82" s="38">
        <v>2</v>
      </c>
      <c r="R82" s="38">
        <v>50000</v>
      </c>
      <c r="S82" s="40">
        <v>0</v>
      </c>
      <c r="T82" s="61">
        <v>0</v>
      </c>
      <c r="U82" s="30">
        <v>2011</v>
      </c>
      <c r="V82" s="3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</row>
    <row r="83" spans="1:160" s="79" customFormat="1" ht="38.25">
      <c r="A83" s="62" t="s">
        <v>558</v>
      </c>
      <c r="B83" s="40" t="s">
        <v>1245</v>
      </c>
      <c r="C83" s="38" t="s">
        <v>1259</v>
      </c>
      <c r="D83" s="40" t="s">
        <v>1312</v>
      </c>
      <c r="E83" s="40" t="s">
        <v>1590</v>
      </c>
      <c r="F83" s="30" t="s">
        <v>1638</v>
      </c>
      <c r="G83" s="55">
        <v>0</v>
      </c>
      <c r="H83" s="30">
        <v>510000000</v>
      </c>
      <c r="I83" s="30" t="s">
        <v>1637</v>
      </c>
      <c r="J83" s="30" t="s">
        <v>1522</v>
      </c>
      <c r="K83" s="30" t="s">
        <v>1640</v>
      </c>
      <c r="L83" s="30" t="s">
        <v>1639</v>
      </c>
      <c r="M83" s="30" t="s">
        <v>1523</v>
      </c>
      <c r="N83" s="30" t="s">
        <v>1483</v>
      </c>
      <c r="O83" s="30">
        <v>796</v>
      </c>
      <c r="P83" s="40" t="s">
        <v>223</v>
      </c>
      <c r="Q83" s="40">
        <v>50</v>
      </c>
      <c r="R83" s="40">
        <v>286</v>
      </c>
      <c r="S83" s="40">
        <v>0</v>
      </c>
      <c r="T83" s="61">
        <f t="shared" si="0"/>
        <v>0</v>
      </c>
      <c r="U83" s="30">
        <v>2011</v>
      </c>
      <c r="V83" s="30" t="s">
        <v>1288</v>
      </c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</row>
    <row r="84" spans="1:160" s="60" customFormat="1" ht="38.25">
      <c r="A84" s="30" t="s">
        <v>1497</v>
      </c>
      <c r="B84" s="40" t="s">
        <v>1245</v>
      </c>
      <c r="C84" s="38" t="s">
        <v>1259</v>
      </c>
      <c r="D84" s="40" t="s">
        <v>1312</v>
      </c>
      <c r="E84" s="40" t="s">
        <v>1590</v>
      </c>
      <c r="F84" s="30" t="s">
        <v>1638</v>
      </c>
      <c r="G84" s="55">
        <v>0</v>
      </c>
      <c r="H84" s="30">
        <v>510000000</v>
      </c>
      <c r="I84" s="30" t="s">
        <v>1637</v>
      </c>
      <c r="J84" s="30" t="s">
        <v>691</v>
      </c>
      <c r="K84" s="30" t="s">
        <v>1640</v>
      </c>
      <c r="L84" s="30" t="s">
        <v>1639</v>
      </c>
      <c r="M84" s="30" t="s">
        <v>691</v>
      </c>
      <c r="N84" s="30" t="s">
        <v>1483</v>
      </c>
      <c r="O84" s="30">
        <v>796</v>
      </c>
      <c r="P84" s="40" t="s">
        <v>223</v>
      </c>
      <c r="Q84" s="40">
        <v>50</v>
      </c>
      <c r="R84" s="78">
        <f>S84/Q84</f>
        <v>665</v>
      </c>
      <c r="S84" s="40">
        <v>33250</v>
      </c>
      <c r="T84" s="62">
        <f t="shared" si="0"/>
        <v>37240</v>
      </c>
      <c r="U84" s="30">
        <v>2011</v>
      </c>
      <c r="V84" s="3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</row>
    <row r="85" spans="1:160" s="60" customFormat="1" ht="38.25">
      <c r="A85" s="62" t="s">
        <v>557</v>
      </c>
      <c r="B85" s="40" t="s">
        <v>1245</v>
      </c>
      <c r="C85" s="30" t="s">
        <v>1287</v>
      </c>
      <c r="D85" s="38" t="s">
        <v>714</v>
      </c>
      <c r="E85" s="38" t="s">
        <v>2059</v>
      </c>
      <c r="F85" s="30" t="s">
        <v>1638</v>
      </c>
      <c r="G85" s="55">
        <v>1</v>
      </c>
      <c r="H85" s="30">
        <v>510000000</v>
      </c>
      <c r="I85" s="30" t="s">
        <v>1637</v>
      </c>
      <c r="J85" s="30" t="s">
        <v>1521</v>
      </c>
      <c r="K85" s="30" t="s">
        <v>1640</v>
      </c>
      <c r="L85" s="30" t="s">
        <v>1639</v>
      </c>
      <c r="M85" s="30" t="s">
        <v>1522</v>
      </c>
      <c r="N85" s="30" t="s">
        <v>1483</v>
      </c>
      <c r="O85" s="30">
        <v>796</v>
      </c>
      <c r="P85" s="40" t="s">
        <v>223</v>
      </c>
      <c r="Q85" s="38">
        <v>1</v>
      </c>
      <c r="R85" s="95">
        <v>374.5</v>
      </c>
      <c r="S85" s="78">
        <f t="shared" si="2"/>
        <v>374.5</v>
      </c>
      <c r="T85" s="61">
        <f t="shared" si="0"/>
        <v>419.44000000000005</v>
      </c>
      <c r="U85" s="30">
        <v>2011</v>
      </c>
      <c r="V85" s="3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</row>
    <row r="86" spans="1:160" s="60" customFormat="1" ht="38.25">
      <c r="A86" s="62" t="s">
        <v>556</v>
      </c>
      <c r="B86" s="40" t="s">
        <v>1245</v>
      </c>
      <c r="C86" s="39" t="s">
        <v>1260</v>
      </c>
      <c r="D86" s="38" t="s">
        <v>94</v>
      </c>
      <c r="E86" s="40" t="s">
        <v>1591</v>
      </c>
      <c r="F86" s="30" t="s">
        <v>1638</v>
      </c>
      <c r="G86" s="55">
        <v>0</v>
      </c>
      <c r="H86" s="30">
        <v>510000000</v>
      </c>
      <c r="I86" s="30" t="s">
        <v>1637</v>
      </c>
      <c r="J86" s="30" t="s">
        <v>1521</v>
      </c>
      <c r="K86" s="30" t="s">
        <v>1640</v>
      </c>
      <c r="L86" s="30" t="s">
        <v>1639</v>
      </c>
      <c r="M86" s="30" t="s">
        <v>1522</v>
      </c>
      <c r="N86" s="30" t="s">
        <v>1483</v>
      </c>
      <c r="O86" s="30">
        <v>796</v>
      </c>
      <c r="P86" s="40" t="s">
        <v>223</v>
      </c>
      <c r="Q86" s="40">
        <v>50</v>
      </c>
      <c r="R86" s="40">
        <v>300</v>
      </c>
      <c r="S86" s="40">
        <f t="shared" si="2"/>
        <v>15000</v>
      </c>
      <c r="T86" s="61">
        <f t="shared" si="0"/>
        <v>16800</v>
      </c>
      <c r="U86" s="30">
        <v>2011</v>
      </c>
      <c r="V86" s="3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</row>
    <row r="87" spans="1:160" s="60" customFormat="1" ht="38.25">
      <c r="A87" s="62" t="s">
        <v>555</v>
      </c>
      <c r="B87" s="40" t="s">
        <v>1245</v>
      </c>
      <c r="C87" s="37" t="s">
        <v>1261</v>
      </c>
      <c r="D87" s="40" t="s">
        <v>95</v>
      </c>
      <c r="E87" s="38" t="s">
        <v>1592</v>
      </c>
      <c r="F87" s="30" t="s">
        <v>1638</v>
      </c>
      <c r="G87" s="55">
        <v>1</v>
      </c>
      <c r="H87" s="30">
        <v>510000000</v>
      </c>
      <c r="I87" s="30" t="s">
        <v>1637</v>
      </c>
      <c r="J87" s="30" t="s">
        <v>687</v>
      </c>
      <c r="K87" s="30" t="s">
        <v>1640</v>
      </c>
      <c r="L87" s="30" t="s">
        <v>1639</v>
      </c>
      <c r="M87" s="30" t="s">
        <v>1524</v>
      </c>
      <c r="N87" s="30" t="s">
        <v>1483</v>
      </c>
      <c r="O87" s="30">
        <v>166</v>
      </c>
      <c r="P87" s="38" t="s">
        <v>226</v>
      </c>
      <c r="Q87" s="38">
        <v>200</v>
      </c>
      <c r="R87" s="38">
        <v>280</v>
      </c>
      <c r="S87" s="40">
        <f aca="true" t="shared" si="3" ref="S87:S118">Q87*R87</f>
        <v>56000</v>
      </c>
      <c r="T87" s="61">
        <f t="shared" si="0"/>
        <v>62720.00000000001</v>
      </c>
      <c r="U87" s="30">
        <v>2011</v>
      </c>
      <c r="V87" s="3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</row>
    <row r="88" spans="1:160" s="60" customFormat="1" ht="38.25">
      <c r="A88" s="62" t="s">
        <v>554</v>
      </c>
      <c r="B88" s="40" t="s">
        <v>1245</v>
      </c>
      <c r="C88" s="38" t="s">
        <v>1262</v>
      </c>
      <c r="D88" s="40" t="s">
        <v>96</v>
      </c>
      <c r="E88" s="41" t="s">
        <v>1593</v>
      </c>
      <c r="F88" s="30" t="s">
        <v>1638</v>
      </c>
      <c r="G88" s="55">
        <v>0</v>
      </c>
      <c r="H88" s="30">
        <v>510000000</v>
      </c>
      <c r="I88" s="30" t="s">
        <v>1637</v>
      </c>
      <c r="J88" s="30" t="s">
        <v>687</v>
      </c>
      <c r="K88" s="30" t="s">
        <v>1640</v>
      </c>
      <c r="L88" s="30" t="s">
        <v>1639</v>
      </c>
      <c r="M88" s="30" t="s">
        <v>1524</v>
      </c>
      <c r="N88" s="30" t="s">
        <v>1483</v>
      </c>
      <c r="O88" s="30">
        <v>796</v>
      </c>
      <c r="P88" s="40" t="s">
        <v>223</v>
      </c>
      <c r="Q88" s="40">
        <v>4</v>
      </c>
      <c r="R88" s="40">
        <v>10202</v>
      </c>
      <c r="S88" s="40">
        <f t="shared" si="3"/>
        <v>40808</v>
      </c>
      <c r="T88" s="61">
        <f t="shared" si="0"/>
        <v>45704.96000000001</v>
      </c>
      <c r="U88" s="30">
        <v>2011</v>
      </c>
      <c r="V88" s="3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</row>
    <row r="89" spans="1:160" s="60" customFormat="1" ht="38.25">
      <c r="A89" s="62" t="s">
        <v>553</v>
      </c>
      <c r="B89" s="40" t="s">
        <v>1245</v>
      </c>
      <c r="C89" s="30" t="s">
        <v>1262</v>
      </c>
      <c r="D89" s="40" t="s">
        <v>652</v>
      </c>
      <c r="E89" s="40" t="s">
        <v>681</v>
      </c>
      <c r="F89" s="30" t="s">
        <v>1638</v>
      </c>
      <c r="G89" s="55">
        <v>0</v>
      </c>
      <c r="H89" s="30">
        <v>510000000</v>
      </c>
      <c r="I89" s="30" t="s">
        <v>1637</v>
      </c>
      <c r="J89" s="30" t="s">
        <v>2019</v>
      </c>
      <c r="K89" s="30" t="s">
        <v>1640</v>
      </c>
      <c r="L89" s="30" t="s">
        <v>1639</v>
      </c>
      <c r="M89" s="30" t="s">
        <v>686</v>
      </c>
      <c r="N89" s="30" t="s">
        <v>1483</v>
      </c>
      <c r="O89" s="30">
        <v>796</v>
      </c>
      <c r="P89" s="40" t="s">
        <v>223</v>
      </c>
      <c r="Q89" s="40">
        <v>6</v>
      </c>
      <c r="R89" s="40">
        <v>74660</v>
      </c>
      <c r="S89" s="40">
        <v>0</v>
      </c>
      <c r="T89" s="61">
        <v>0</v>
      </c>
      <c r="U89" s="30">
        <v>2011</v>
      </c>
      <c r="V89" s="30">
        <v>17.18</v>
      </c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</row>
    <row r="90" spans="1:160" s="60" customFormat="1" ht="38.25">
      <c r="A90" s="62" t="s">
        <v>2034</v>
      </c>
      <c r="B90" s="40" t="s">
        <v>1245</v>
      </c>
      <c r="C90" s="30" t="s">
        <v>1262</v>
      </c>
      <c r="D90" s="40" t="s">
        <v>652</v>
      </c>
      <c r="E90" s="40" t="s">
        <v>681</v>
      </c>
      <c r="F90" s="30" t="s">
        <v>1638</v>
      </c>
      <c r="G90" s="55">
        <v>0</v>
      </c>
      <c r="H90" s="30">
        <v>510000000</v>
      </c>
      <c r="I90" s="30" t="s">
        <v>1637</v>
      </c>
      <c r="J90" s="30" t="s">
        <v>2019</v>
      </c>
      <c r="K90" s="30" t="s">
        <v>1640</v>
      </c>
      <c r="L90" s="30" t="s">
        <v>1639</v>
      </c>
      <c r="M90" s="30" t="s">
        <v>686</v>
      </c>
      <c r="N90" s="30" t="s">
        <v>1483</v>
      </c>
      <c r="O90" s="30">
        <v>796</v>
      </c>
      <c r="P90" s="40" t="s">
        <v>223</v>
      </c>
      <c r="Q90" s="40">
        <v>2</v>
      </c>
      <c r="R90" s="40">
        <v>411000</v>
      </c>
      <c r="S90" s="40">
        <v>822000</v>
      </c>
      <c r="T90" s="61">
        <f t="shared" si="0"/>
        <v>920640.0000000001</v>
      </c>
      <c r="U90" s="30">
        <v>2011</v>
      </c>
      <c r="V90" s="3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</row>
    <row r="91" spans="1:160" s="60" customFormat="1" ht="38.25">
      <c r="A91" s="62" t="s">
        <v>552</v>
      </c>
      <c r="B91" s="40" t="s">
        <v>1245</v>
      </c>
      <c r="C91" s="30" t="s">
        <v>1815</v>
      </c>
      <c r="D91" s="40" t="s">
        <v>97</v>
      </c>
      <c r="E91" s="40" t="s">
        <v>1436</v>
      </c>
      <c r="F91" s="30" t="s">
        <v>1638</v>
      </c>
      <c r="G91" s="55">
        <v>0</v>
      </c>
      <c r="H91" s="30">
        <v>510000000</v>
      </c>
      <c r="I91" s="30" t="s">
        <v>1637</v>
      </c>
      <c r="J91" s="30" t="s">
        <v>2019</v>
      </c>
      <c r="K91" s="30" t="s">
        <v>1640</v>
      </c>
      <c r="L91" s="30" t="s">
        <v>1639</v>
      </c>
      <c r="M91" s="30" t="s">
        <v>686</v>
      </c>
      <c r="N91" s="30" t="s">
        <v>1483</v>
      </c>
      <c r="O91" s="30">
        <v>796</v>
      </c>
      <c r="P91" s="40" t="s">
        <v>223</v>
      </c>
      <c r="Q91" s="40">
        <v>4</v>
      </c>
      <c r="R91" s="40">
        <v>3240</v>
      </c>
      <c r="S91" s="40">
        <f t="shared" si="3"/>
        <v>12960</v>
      </c>
      <c r="T91" s="61">
        <f t="shared" si="0"/>
        <v>14515.2</v>
      </c>
      <c r="U91" s="30">
        <v>2011</v>
      </c>
      <c r="V91" s="3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</row>
    <row r="92" spans="1:160" s="79" customFormat="1" ht="38.25">
      <c r="A92" s="62" t="s">
        <v>551</v>
      </c>
      <c r="B92" s="40" t="s">
        <v>1245</v>
      </c>
      <c r="C92" s="30" t="s">
        <v>1815</v>
      </c>
      <c r="D92" s="40" t="s">
        <v>98</v>
      </c>
      <c r="E92" s="40" t="s">
        <v>1436</v>
      </c>
      <c r="F92" s="30" t="s">
        <v>1638</v>
      </c>
      <c r="G92" s="55">
        <v>0</v>
      </c>
      <c r="H92" s="30">
        <v>510000000</v>
      </c>
      <c r="I92" s="30" t="s">
        <v>1637</v>
      </c>
      <c r="J92" s="30" t="s">
        <v>2019</v>
      </c>
      <c r="K92" s="30" t="s">
        <v>1640</v>
      </c>
      <c r="L92" s="30" t="s">
        <v>1639</v>
      </c>
      <c r="M92" s="30" t="s">
        <v>686</v>
      </c>
      <c r="N92" s="30" t="s">
        <v>1483</v>
      </c>
      <c r="O92" s="30">
        <v>796</v>
      </c>
      <c r="P92" s="40" t="s">
        <v>223</v>
      </c>
      <c r="Q92" s="40">
        <v>2</v>
      </c>
      <c r="R92" s="40">
        <v>13000</v>
      </c>
      <c r="S92" s="40">
        <v>0</v>
      </c>
      <c r="T92" s="61">
        <v>0</v>
      </c>
      <c r="U92" s="30">
        <v>2011</v>
      </c>
      <c r="V92" s="30" t="s">
        <v>1289</v>
      </c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</row>
    <row r="93" spans="1:160" s="60" customFormat="1" ht="38.25">
      <c r="A93" s="30" t="s">
        <v>1498</v>
      </c>
      <c r="B93" s="40" t="s">
        <v>1245</v>
      </c>
      <c r="C93" s="30" t="s">
        <v>1815</v>
      </c>
      <c r="D93" s="40" t="s">
        <v>98</v>
      </c>
      <c r="E93" s="40" t="s">
        <v>1436</v>
      </c>
      <c r="F93" s="30" t="s">
        <v>1638</v>
      </c>
      <c r="G93" s="55">
        <v>0</v>
      </c>
      <c r="H93" s="30">
        <v>510000000</v>
      </c>
      <c r="I93" s="30" t="s">
        <v>1637</v>
      </c>
      <c r="J93" s="30" t="s">
        <v>1524</v>
      </c>
      <c r="K93" s="30" t="s">
        <v>1640</v>
      </c>
      <c r="L93" s="30" t="s">
        <v>1639</v>
      </c>
      <c r="M93" s="30" t="s">
        <v>691</v>
      </c>
      <c r="N93" s="30" t="s">
        <v>1483</v>
      </c>
      <c r="O93" s="30">
        <v>796</v>
      </c>
      <c r="P93" s="40" t="s">
        <v>223</v>
      </c>
      <c r="Q93" s="40">
        <v>3</v>
      </c>
      <c r="R93" s="78">
        <v>9467</v>
      </c>
      <c r="S93" s="40">
        <v>28400</v>
      </c>
      <c r="T93" s="62">
        <f>S93*1.12</f>
        <v>31808.000000000004</v>
      </c>
      <c r="U93" s="30">
        <v>2011</v>
      </c>
      <c r="V93" s="3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</row>
    <row r="94" spans="1:160" s="60" customFormat="1" ht="38.25">
      <c r="A94" s="62" t="s">
        <v>550</v>
      </c>
      <c r="B94" s="40" t="s">
        <v>1245</v>
      </c>
      <c r="C94" s="30" t="s">
        <v>1434</v>
      </c>
      <c r="D94" s="38" t="s">
        <v>774</v>
      </c>
      <c r="E94" s="38" t="s">
        <v>1436</v>
      </c>
      <c r="F94" s="30" t="s">
        <v>1638</v>
      </c>
      <c r="G94" s="55">
        <v>0</v>
      </c>
      <c r="H94" s="30">
        <v>510000000</v>
      </c>
      <c r="I94" s="30" t="s">
        <v>1637</v>
      </c>
      <c r="J94" s="30" t="s">
        <v>1485</v>
      </c>
      <c r="K94" s="30" t="s">
        <v>1640</v>
      </c>
      <c r="L94" s="30" t="s">
        <v>1639</v>
      </c>
      <c r="M94" s="30" t="s">
        <v>690</v>
      </c>
      <c r="N94" s="30" t="s">
        <v>1483</v>
      </c>
      <c r="O94" s="30">
        <v>839</v>
      </c>
      <c r="P94" s="38" t="s">
        <v>233</v>
      </c>
      <c r="Q94" s="80">
        <v>1</v>
      </c>
      <c r="R94" s="94">
        <v>1500</v>
      </c>
      <c r="S94" s="40">
        <f t="shared" si="3"/>
        <v>1500</v>
      </c>
      <c r="T94" s="61">
        <f aca="true" t="shared" si="4" ref="T94:T172">S94*1.12</f>
        <v>1680.0000000000002</v>
      </c>
      <c r="U94" s="30">
        <v>2011</v>
      </c>
      <c r="V94" s="3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</row>
    <row r="95" spans="1:160" s="60" customFormat="1" ht="38.25">
      <c r="A95" s="62" t="s">
        <v>549</v>
      </c>
      <c r="B95" s="40" t="s">
        <v>1245</v>
      </c>
      <c r="C95" s="30" t="s">
        <v>1434</v>
      </c>
      <c r="D95" s="38" t="s">
        <v>777</v>
      </c>
      <c r="E95" s="38" t="s">
        <v>1436</v>
      </c>
      <c r="F95" s="30" t="s">
        <v>1638</v>
      </c>
      <c r="G95" s="55">
        <v>0</v>
      </c>
      <c r="H95" s="30">
        <v>510000000</v>
      </c>
      <c r="I95" s="30" t="s">
        <v>1637</v>
      </c>
      <c r="J95" s="30" t="s">
        <v>1485</v>
      </c>
      <c r="K95" s="30" t="s">
        <v>1640</v>
      </c>
      <c r="L95" s="30" t="s">
        <v>1639</v>
      </c>
      <c r="M95" s="30" t="s">
        <v>690</v>
      </c>
      <c r="N95" s="30" t="s">
        <v>1483</v>
      </c>
      <c r="O95" s="30">
        <v>839</v>
      </c>
      <c r="P95" s="38" t="s">
        <v>233</v>
      </c>
      <c r="Q95" s="80">
        <v>2</v>
      </c>
      <c r="R95" s="94">
        <v>6200</v>
      </c>
      <c r="S95" s="40">
        <v>0</v>
      </c>
      <c r="T95" s="40">
        <v>0</v>
      </c>
      <c r="U95" s="30">
        <v>2011</v>
      </c>
      <c r="V95" s="30" t="s">
        <v>1289</v>
      </c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</row>
    <row r="96" spans="1:160" s="60" customFormat="1" ht="38.25">
      <c r="A96" s="62" t="s">
        <v>2035</v>
      </c>
      <c r="B96" s="40" t="s">
        <v>1245</v>
      </c>
      <c r="C96" s="30" t="s">
        <v>1434</v>
      </c>
      <c r="D96" s="38" t="s">
        <v>777</v>
      </c>
      <c r="E96" s="38" t="s">
        <v>1436</v>
      </c>
      <c r="F96" s="30" t="s">
        <v>1638</v>
      </c>
      <c r="G96" s="55">
        <v>0</v>
      </c>
      <c r="H96" s="30">
        <v>510000000</v>
      </c>
      <c r="I96" s="30" t="s">
        <v>1637</v>
      </c>
      <c r="J96" s="30" t="s">
        <v>2019</v>
      </c>
      <c r="K96" s="30" t="s">
        <v>1640</v>
      </c>
      <c r="L96" s="30" t="s">
        <v>1639</v>
      </c>
      <c r="M96" s="30" t="s">
        <v>2019</v>
      </c>
      <c r="N96" s="30" t="s">
        <v>1483</v>
      </c>
      <c r="O96" s="30">
        <v>839</v>
      </c>
      <c r="P96" s="38" t="s">
        <v>233</v>
      </c>
      <c r="Q96" s="80">
        <v>6</v>
      </c>
      <c r="R96" s="94">
        <v>2067</v>
      </c>
      <c r="S96" s="40">
        <v>12400</v>
      </c>
      <c r="T96" s="61">
        <f t="shared" si="4"/>
        <v>13888.000000000002</v>
      </c>
      <c r="U96" s="30">
        <v>2011</v>
      </c>
      <c r="V96" s="3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</row>
    <row r="97" spans="1:160" s="79" customFormat="1" ht="38.25">
      <c r="A97" s="62" t="s">
        <v>548</v>
      </c>
      <c r="B97" s="40" t="s">
        <v>1245</v>
      </c>
      <c r="C97" s="30" t="s">
        <v>1434</v>
      </c>
      <c r="D97" s="38" t="s">
        <v>775</v>
      </c>
      <c r="E97" s="38" t="s">
        <v>1436</v>
      </c>
      <c r="F97" s="30" t="s">
        <v>1638</v>
      </c>
      <c r="G97" s="55">
        <v>0</v>
      </c>
      <c r="H97" s="30">
        <v>510000000</v>
      </c>
      <c r="I97" s="30" t="s">
        <v>1637</v>
      </c>
      <c r="J97" s="30" t="s">
        <v>1485</v>
      </c>
      <c r="K97" s="30" t="s">
        <v>1640</v>
      </c>
      <c r="L97" s="30" t="s">
        <v>1639</v>
      </c>
      <c r="M97" s="30" t="s">
        <v>690</v>
      </c>
      <c r="N97" s="30" t="s">
        <v>1483</v>
      </c>
      <c r="O97" s="30">
        <v>839</v>
      </c>
      <c r="P97" s="38" t="s">
        <v>233</v>
      </c>
      <c r="Q97" s="80">
        <v>1</v>
      </c>
      <c r="R97" s="94">
        <v>1500</v>
      </c>
      <c r="S97" s="40">
        <v>0</v>
      </c>
      <c r="T97" s="61">
        <f t="shared" si="4"/>
        <v>0</v>
      </c>
      <c r="U97" s="30">
        <v>2011</v>
      </c>
      <c r="V97" s="30" t="s">
        <v>1289</v>
      </c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</row>
    <row r="98" spans="1:160" s="60" customFormat="1" ht="38.25">
      <c r="A98" s="30" t="s">
        <v>1499</v>
      </c>
      <c r="B98" s="40" t="s">
        <v>1245</v>
      </c>
      <c r="C98" s="30" t="s">
        <v>1434</v>
      </c>
      <c r="D98" s="38" t="s">
        <v>775</v>
      </c>
      <c r="E98" s="38" t="s">
        <v>1436</v>
      </c>
      <c r="F98" s="30" t="s">
        <v>1638</v>
      </c>
      <c r="G98" s="55">
        <v>0</v>
      </c>
      <c r="H98" s="30">
        <v>510000000</v>
      </c>
      <c r="I98" s="30" t="s">
        <v>1637</v>
      </c>
      <c r="J98" s="30" t="s">
        <v>1524</v>
      </c>
      <c r="K98" s="30" t="s">
        <v>1640</v>
      </c>
      <c r="L98" s="30" t="s">
        <v>1639</v>
      </c>
      <c r="M98" s="30" t="s">
        <v>691</v>
      </c>
      <c r="N98" s="30" t="s">
        <v>1483</v>
      </c>
      <c r="O98" s="30">
        <v>839</v>
      </c>
      <c r="P98" s="38" t="s">
        <v>233</v>
      </c>
      <c r="Q98" s="80">
        <v>6</v>
      </c>
      <c r="R98" s="78">
        <f>S98/Q98</f>
        <v>1526.6666666666667</v>
      </c>
      <c r="S98" s="40">
        <v>9160</v>
      </c>
      <c r="T98" s="61">
        <f t="shared" si="4"/>
        <v>10259.2</v>
      </c>
      <c r="U98" s="30">
        <v>2011</v>
      </c>
      <c r="V98" s="3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</row>
    <row r="99" spans="1:160" s="60" customFormat="1" ht="38.25">
      <c r="A99" s="62" t="s">
        <v>547</v>
      </c>
      <c r="B99" s="40" t="s">
        <v>1245</v>
      </c>
      <c r="C99" s="30" t="s">
        <v>1254</v>
      </c>
      <c r="D99" s="40" t="s">
        <v>99</v>
      </c>
      <c r="E99" s="40" t="s">
        <v>1436</v>
      </c>
      <c r="F99" s="30" t="s">
        <v>1638</v>
      </c>
      <c r="G99" s="55">
        <v>0</v>
      </c>
      <c r="H99" s="30">
        <v>510000000</v>
      </c>
      <c r="I99" s="30" t="s">
        <v>1637</v>
      </c>
      <c r="J99" s="30" t="s">
        <v>686</v>
      </c>
      <c r="K99" s="30" t="s">
        <v>1640</v>
      </c>
      <c r="L99" s="30" t="s">
        <v>1639</v>
      </c>
      <c r="M99" s="30" t="s">
        <v>1485</v>
      </c>
      <c r="N99" s="30" t="s">
        <v>1483</v>
      </c>
      <c r="O99" s="30">
        <v>796</v>
      </c>
      <c r="P99" s="40" t="s">
        <v>223</v>
      </c>
      <c r="Q99" s="40">
        <v>3</v>
      </c>
      <c r="R99" s="40">
        <v>800</v>
      </c>
      <c r="S99" s="40">
        <f t="shared" si="3"/>
        <v>2400</v>
      </c>
      <c r="T99" s="61">
        <f t="shared" si="4"/>
        <v>2688.0000000000005</v>
      </c>
      <c r="U99" s="30">
        <v>2011</v>
      </c>
      <c r="V99" s="3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</row>
    <row r="100" spans="1:160" s="60" customFormat="1" ht="38.25">
      <c r="A100" s="62" t="s">
        <v>546</v>
      </c>
      <c r="B100" s="40" t="s">
        <v>1245</v>
      </c>
      <c r="C100" s="37" t="s">
        <v>1264</v>
      </c>
      <c r="D100" s="40" t="s">
        <v>100</v>
      </c>
      <c r="E100" s="40" t="s">
        <v>1436</v>
      </c>
      <c r="F100" s="30" t="s">
        <v>1638</v>
      </c>
      <c r="G100" s="55">
        <v>0</v>
      </c>
      <c r="H100" s="30">
        <v>510000000</v>
      </c>
      <c r="I100" s="30" t="s">
        <v>1637</v>
      </c>
      <c r="J100" s="30" t="s">
        <v>686</v>
      </c>
      <c r="K100" s="30" t="s">
        <v>1640</v>
      </c>
      <c r="L100" s="30" t="s">
        <v>1639</v>
      </c>
      <c r="M100" s="30" t="s">
        <v>1485</v>
      </c>
      <c r="N100" s="30" t="s">
        <v>1483</v>
      </c>
      <c r="O100" s="30">
        <v>796</v>
      </c>
      <c r="P100" s="40" t="s">
        <v>223</v>
      </c>
      <c r="Q100" s="40">
        <v>5</v>
      </c>
      <c r="R100" s="40">
        <v>3780</v>
      </c>
      <c r="S100" s="40">
        <f t="shared" si="3"/>
        <v>18900</v>
      </c>
      <c r="T100" s="61">
        <f t="shared" si="4"/>
        <v>21168.000000000004</v>
      </c>
      <c r="U100" s="30">
        <v>2011</v>
      </c>
      <c r="V100" s="3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</row>
    <row r="101" spans="1:160" s="60" customFormat="1" ht="38.25">
      <c r="A101" s="62" t="s">
        <v>545</v>
      </c>
      <c r="B101" s="40" t="s">
        <v>1245</v>
      </c>
      <c r="C101" s="37" t="s">
        <v>1263</v>
      </c>
      <c r="D101" s="38" t="s">
        <v>101</v>
      </c>
      <c r="E101" s="38" t="s">
        <v>1561</v>
      </c>
      <c r="F101" s="30" t="s">
        <v>1638</v>
      </c>
      <c r="G101" s="55">
        <v>1</v>
      </c>
      <c r="H101" s="30">
        <v>510000000</v>
      </c>
      <c r="I101" s="30" t="s">
        <v>1637</v>
      </c>
      <c r="J101" s="30" t="s">
        <v>686</v>
      </c>
      <c r="K101" s="30" t="s">
        <v>1640</v>
      </c>
      <c r="L101" s="30" t="s">
        <v>1639</v>
      </c>
      <c r="M101" s="30" t="s">
        <v>1485</v>
      </c>
      <c r="N101" s="30" t="s">
        <v>1483</v>
      </c>
      <c r="O101" s="30">
        <v>166</v>
      </c>
      <c r="P101" s="38" t="s">
        <v>226</v>
      </c>
      <c r="Q101" s="40">
        <v>1400</v>
      </c>
      <c r="R101" s="40">
        <v>110</v>
      </c>
      <c r="S101" s="40">
        <f t="shared" si="3"/>
        <v>154000</v>
      </c>
      <c r="T101" s="61">
        <f t="shared" si="4"/>
        <v>172480.00000000003</v>
      </c>
      <c r="U101" s="30">
        <v>2011</v>
      </c>
      <c r="V101" s="3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</row>
    <row r="102" spans="1:160" s="60" customFormat="1" ht="38.25">
      <c r="A102" s="62" t="s">
        <v>544</v>
      </c>
      <c r="B102" s="40" t="s">
        <v>1245</v>
      </c>
      <c r="C102" s="37" t="s">
        <v>1265</v>
      </c>
      <c r="D102" s="40" t="s">
        <v>102</v>
      </c>
      <c r="E102" s="38" t="s">
        <v>1562</v>
      </c>
      <c r="F102" s="30" t="s">
        <v>1638</v>
      </c>
      <c r="G102" s="55">
        <v>1</v>
      </c>
      <c r="H102" s="30">
        <v>510000000</v>
      </c>
      <c r="I102" s="30" t="s">
        <v>1637</v>
      </c>
      <c r="J102" s="30" t="s">
        <v>690</v>
      </c>
      <c r="K102" s="30" t="s">
        <v>1640</v>
      </c>
      <c r="L102" s="30" t="s">
        <v>1639</v>
      </c>
      <c r="M102" s="30" t="s">
        <v>1484</v>
      </c>
      <c r="N102" s="30" t="s">
        <v>1483</v>
      </c>
      <c r="O102" s="30">
        <v>166</v>
      </c>
      <c r="P102" s="38" t="s">
        <v>226</v>
      </c>
      <c r="Q102" s="38">
        <v>300</v>
      </c>
      <c r="R102" s="38">
        <v>250</v>
      </c>
      <c r="S102" s="40">
        <f t="shared" si="3"/>
        <v>75000</v>
      </c>
      <c r="T102" s="61">
        <f t="shared" si="4"/>
        <v>84000.00000000001</v>
      </c>
      <c r="U102" s="30">
        <v>2011</v>
      </c>
      <c r="V102" s="3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</row>
    <row r="103" spans="1:160" s="60" customFormat="1" ht="38.25">
      <c r="A103" s="62" t="s">
        <v>543</v>
      </c>
      <c r="B103" s="40" t="s">
        <v>1245</v>
      </c>
      <c r="C103" s="37" t="s">
        <v>1248</v>
      </c>
      <c r="D103" s="40" t="s">
        <v>103</v>
      </c>
      <c r="E103" s="38" t="s">
        <v>1563</v>
      </c>
      <c r="F103" s="30" t="s">
        <v>1638</v>
      </c>
      <c r="G103" s="55">
        <v>1</v>
      </c>
      <c r="H103" s="30">
        <v>510000000</v>
      </c>
      <c r="I103" s="30" t="s">
        <v>1637</v>
      </c>
      <c r="J103" s="30" t="s">
        <v>690</v>
      </c>
      <c r="K103" s="30" t="s">
        <v>1640</v>
      </c>
      <c r="L103" s="30" t="s">
        <v>1639</v>
      </c>
      <c r="M103" s="30" t="s">
        <v>1484</v>
      </c>
      <c r="N103" s="30" t="s">
        <v>1483</v>
      </c>
      <c r="O103" s="30">
        <v>796</v>
      </c>
      <c r="P103" s="40" t="s">
        <v>223</v>
      </c>
      <c r="Q103" s="38">
        <v>2</v>
      </c>
      <c r="R103" s="38">
        <v>1200</v>
      </c>
      <c r="S103" s="40">
        <f t="shared" si="3"/>
        <v>2400</v>
      </c>
      <c r="T103" s="61">
        <f t="shared" si="4"/>
        <v>2688.0000000000005</v>
      </c>
      <c r="U103" s="30">
        <v>2011</v>
      </c>
      <c r="V103" s="3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</row>
    <row r="104" spans="1:160" s="60" customFormat="1" ht="38.25">
      <c r="A104" s="62" t="s">
        <v>542</v>
      </c>
      <c r="B104" s="40" t="s">
        <v>1245</v>
      </c>
      <c r="C104" s="39" t="s">
        <v>1254</v>
      </c>
      <c r="D104" s="40" t="s">
        <v>104</v>
      </c>
      <c r="E104" s="38" t="s">
        <v>1436</v>
      </c>
      <c r="F104" s="30" t="s">
        <v>1638</v>
      </c>
      <c r="G104" s="55">
        <v>0</v>
      </c>
      <c r="H104" s="30">
        <v>510000000</v>
      </c>
      <c r="I104" s="30" t="s">
        <v>1637</v>
      </c>
      <c r="J104" s="30" t="s">
        <v>690</v>
      </c>
      <c r="K104" s="30" t="s">
        <v>1640</v>
      </c>
      <c r="L104" s="30" t="s">
        <v>1639</v>
      </c>
      <c r="M104" s="30" t="s">
        <v>1484</v>
      </c>
      <c r="N104" s="30" t="s">
        <v>1483</v>
      </c>
      <c r="O104" s="30">
        <v>796</v>
      </c>
      <c r="P104" s="40" t="s">
        <v>223</v>
      </c>
      <c r="Q104" s="40">
        <v>4</v>
      </c>
      <c r="R104" s="40">
        <v>24760</v>
      </c>
      <c r="S104" s="40">
        <v>0</v>
      </c>
      <c r="T104" s="61">
        <f t="shared" si="4"/>
        <v>0</v>
      </c>
      <c r="U104" s="30">
        <v>2011</v>
      </c>
      <c r="V104" s="3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</row>
    <row r="105" spans="1:160" s="60" customFormat="1" ht="38.25">
      <c r="A105" s="62" t="s">
        <v>541</v>
      </c>
      <c r="B105" s="40" t="s">
        <v>1245</v>
      </c>
      <c r="C105" s="30" t="s">
        <v>1434</v>
      </c>
      <c r="D105" s="38" t="s">
        <v>104</v>
      </c>
      <c r="E105" s="38" t="s">
        <v>1436</v>
      </c>
      <c r="F105" s="30" t="s">
        <v>1638</v>
      </c>
      <c r="G105" s="55">
        <v>0</v>
      </c>
      <c r="H105" s="30">
        <v>510000000</v>
      </c>
      <c r="I105" s="30" t="s">
        <v>1637</v>
      </c>
      <c r="J105" s="30" t="s">
        <v>690</v>
      </c>
      <c r="K105" s="30" t="s">
        <v>1640</v>
      </c>
      <c r="L105" s="30" t="s">
        <v>1639</v>
      </c>
      <c r="M105" s="30" t="s">
        <v>1484</v>
      </c>
      <c r="N105" s="30" t="s">
        <v>1483</v>
      </c>
      <c r="O105" s="30">
        <v>796</v>
      </c>
      <c r="P105" s="40" t="s">
        <v>223</v>
      </c>
      <c r="Q105" s="80">
        <v>1</v>
      </c>
      <c r="R105" s="94">
        <v>13500</v>
      </c>
      <c r="S105" s="40">
        <f t="shared" si="3"/>
        <v>13500</v>
      </c>
      <c r="T105" s="61">
        <f t="shared" si="4"/>
        <v>15120.000000000002</v>
      </c>
      <c r="U105" s="30">
        <v>2011</v>
      </c>
      <c r="V105" s="3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</row>
    <row r="106" spans="1:160" s="60" customFormat="1" ht="38.25">
      <c r="A106" s="62" t="s">
        <v>540</v>
      </c>
      <c r="B106" s="40" t="s">
        <v>1245</v>
      </c>
      <c r="C106" s="30" t="s">
        <v>1266</v>
      </c>
      <c r="D106" s="40" t="s">
        <v>649</v>
      </c>
      <c r="E106" s="40" t="s">
        <v>677</v>
      </c>
      <c r="F106" s="30" t="s">
        <v>1638</v>
      </c>
      <c r="G106" s="55">
        <v>0</v>
      </c>
      <c r="H106" s="30">
        <v>510000000</v>
      </c>
      <c r="I106" s="30" t="s">
        <v>1637</v>
      </c>
      <c r="J106" s="30" t="s">
        <v>1521</v>
      </c>
      <c r="K106" s="30" t="s">
        <v>1640</v>
      </c>
      <c r="L106" s="30" t="s">
        <v>1639</v>
      </c>
      <c r="M106" s="30" t="s">
        <v>1522</v>
      </c>
      <c r="N106" s="30" t="s">
        <v>1483</v>
      </c>
      <c r="O106" s="30">
        <v>796</v>
      </c>
      <c r="P106" s="40" t="s">
        <v>223</v>
      </c>
      <c r="Q106" s="40">
        <v>2</v>
      </c>
      <c r="R106" s="40">
        <v>21900</v>
      </c>
      <c r="S106" s="40">
        <f t="shared" si="3"/>
        <v>43800</v>
      </c>
      <c r="T106" s="61">
        <f t="shared" si="4"/>
        <v>49056.00000000001</v>
      </c>
      <c r="U106" s="30">
        <v>2011</v>
      </c>
      <c r="V106" s="3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</row>
    <row r="107" spans="1:160" s="60" customFormat="1" ht="38.25">
      <c r="A107" s="62" t="s">
        <v>539</v>
      </c>
      <c r="B107" s="40" t="s">
        <v>1245</v>
      </c>
      <c r="C107" s="37" t="s">
        <v>1266</v>
      </c>
      <c r="D107" s="38" t="s">
        <v>105</v>
      </c>
      <c r="E107" s="38" t="s">
        <v>1564</v>
      </c>
      <c r="F107" s="30" t="s">
        <v>1638</v>
      </c>
      <c r="G107" s="55">
        <v>0</v>
      </c>
      <c r="H107" s="30">
        <v>510000000</v>
      </c>
      <c r="I107" s="30" t="s">
        <v>1637</v>
      </c>
      <c r="J107" s="30" t="s">
        <v>1521</v>
      </c>
      <c r="K107" s="30" t="s">
        <v>1640</v>
      </c>
      <c r="L107" s="30" t="s">
        <v>1639</v>
      </c>
      <c r="M107" s="30" t="s">
        <v>1522</v>
      </c>
      <c r="N107" s="30" t="s">
        <v>1483</v>
      </c>
      <c r="O107" s="30">
        <v>868</v>
      </c>
      <c r="P107" s="40" t="s">
        <v>2130</v>
      </c>
      <c r="Q107" s="40">
        <v>300</v>
      </c>
      <c r="R107" s="40">
        <v>460</v>
      </c>
      <c r="S107" s="40">
        <f t="shared" si="3"/>
        <v>138000</v>
      </c>
      <c r="T107" s="61">
        <f t="shared" si="4"/>
        <v>154560.00000000003</v>
      </c>
      <c r="U107" s="30">
        <v>2011</v>
      </c>
      <c r="V107" s="3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</row>
    <row r="108" spans="1:160" s="60" customFormat="1" ht="38.25">
      <c r="A108" s="62" t="s">
        <v>538</v>
      </c>
      <c r="B108" s="40" t="s">
        <v>1245</v>
      </c>
      <c r="C108" s="30" t="s">
        <v>1427</v>
      </c>
      <c r="D108" s="40" t="s">
        <v>106</v>
      </c>
      <c r="E108" s="40" t="s">
        <v>1613</v>
      </c>
      <c r="F108" s="30" t="s">
        <v>1638</v>
      </c>
      <c r="G108" s="55">
        <v>0</v>
      </c>
      <c r="H108" s="30">
        <v>510000000</v>
      </c>
      <c r="I108" s="30" t="s">
        <v>1637</v>
      </c>
      <c r="J108" s="30" t="s">
        <v>1521</v>
      </c>
      <c r="K108" s="30" t="s">
        <v>1640</v>
      </c>
      <c r="L108" s="30" t="s">
        <v>1639</v>
      </c>
      <c r="M108" s="30" t="s">
        <v>1522</v>
      </c>
      <c r="N108" s="30" t="s">
        <v>1483</v>
      </c>
      <c r="O108" s="30">
        <v>166</v>
      </c>
      <c r="P108" s="38" t="s">
        <v>226</v>
      </c>
      <c r="Q108" s="40">
        <v>200</v>
      </c>
      <c r="R108" s="40">
        <v>336</v>
      </c>
      <c r="S108" s="40">
        <f t="shared" si="3"/>
        <v>67200</v>
      </c>
      <c r="T108" s="61">
        <f t="shared" si="4"/>
        <v>75264</v>
      </c>
      <c r="U108" s="30">
        <v>2011</v>
      </c>
      <c r="V108" s="3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</row>
    <row r="109" spans="1:160" s="60" customFormat="1" ht="38.25">
      <c r="A109" s="62" t="s">
        <v>537</v>
      </c>
      <c r="B109" s="40" t="s">
        <v>1245</v>
      </c>
      <c r="C109" s="30" t="s">
        <v>1267</v>
      </c>
      <c r="D109" s="38" t="s">
        <v>1565</v>
      </c>
      <c r="E109" s="38" t="s">
        <v>1445</v>
      </c>
      <c r="F109" s="30" t="s">
        <v>1638</v>
      </c>
      <c r="G109" s="55">
        <v>0</v>
      </c>
      <c r="H109" s="30">
        <v>510000000</v>
      </c>
      <c r="I109" s="30" t="s">
        <v>1637</v>
      </c>
      <c r="J109" s="30" t="s">
        <v>1484</v>
      </c>
      <c r="K109" s="30" t="s">
        <v>1640</v>
      </c>
      <c r="L109" s="30" t="s">
        <v>1639</v>
      </c>
      <c r="M109" s="30" t="s">
        <v>1521</v>
      </c>
      <c r="N109" s="30" t="s">
        <v>1483</v>
      </c>
      <c r="O109" s="65" t="s">
        <v>1416</v>
      </c>
      <c r="P109" s="40" t="s">
        <v>227</v>
      </c>
      <c r="Q109" s="38">
        <v>30</v>
      </c>
      <c r="R109" s="38">
        <v>1000</v>
      </c>
      <c r="S109" s="40">
        <f t="shared" si="3"/>
        <v>30000</v>
      </c>
      <c r="T109" s="61">
        <f t="shared" si="4"/>
        <v>33600</v>
      </c>
      <c r="U109" s="30">
        <v>2011</v>
      </c>
      <c r="V109" s="3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</row>
    <row r="110" spans="1:160" s="60" customFormat="1" ht="38.25">
      <c r="A110" s="62" t="s">
        <v>536</v>
      </c>
      <c r="B110" s="40" t="s">
        <v>1245</v>
      </c>
      <c r="C110" s="39" t="s">
        <v>1254</v>
      </c>
      <c r="D110" s="40" t="s">
        <v>107</v>
      </c>
      <c r="E110" s="38" t="s">
        <v>1436</v>
      </c>
      <c r="F110" s="30" t="s">
        <v>1638</v>
      </c>
      <c r="G110" s="55">
        <v>0</v>
      </c>
      <c r="H110" s="30">
        <v>510000000</v>
      </c>
      <c r="I110" s="30" t="s">
        <v>1637</v>
      </c>
      <c r="J110" s="30" t="s">
        <v>1484</v>
      </c>
      <c r="K110" s="30" t="s">
        <v>1640</v>
      </c>
      <c r="L110" s="30" t="s">
        <v>1639</v>
      </c>
      <c r="M110" s="30" t="s">
        <v>1521</v>
      </c>
      <c r="N110" s="30" t="s">
        <v>1483</v>
      </c>
      <c r="O110" s="30">
        <v>839</v>
      </c>
      <c r="P110" s="38" t="s">
        <v>233</v>
      </c>
      <c r="Q110" s="40">
        <v>3</v>
      </c>
      <c r="R110" s="40">
        <v>23460</v>
      </c>
      <c r="S110" s="40">
        <f t="shared" si="3"/>
        <v>70380</v>
      </c>
      <c r="T110" s="61">
        <f t="shared" si="4"/>
        <v>78825.6</v>
      </c>
      <c r="U110" s="30">
        <v>2011</v>
      </c>
      <c r="V110" s="3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</row>
    <row r="111" spans="1:160" s="60" customFormat="1" ht="38.25">
      <c r="A111" s="62" t="s">
        <v>535</v>
      </c>
      <c r="B111" s="40" t="s">
        <v>1245</v>
      </c>
      <c r="C111" s="30" t="s">
        <v>1254</v>
      </c>
      <c r="D111" s="40" t="s">
        <v>108</v>
      </c>
      <c r="E111" s="40" t="s">
        <v>1614</v>
      </c>
      <c r="F111" s="30" t="s">
        <v>1638</v>
      </c>
      <c r="G111" s="55">
        <v>0</v>
      </c>
      <c r="H111" s="30">
        <v>510000000</v>
      </c>
      <c r="I111" s="30" t="s">
        <v>1637</v>
      </c>
      <c r="J111" s="30" t="s">
        <v>1484</v>
      </c>
      <c r="K111" s="30" t="s">
        <v>1640</v>
      </c>
      <c r="L111" s="30" t="s">
        <v>1639</v>
      </c>
      <c r="M111" s="30" t="s">
        <v>1521</v>
      </c>
      <c r="N111" s="30" t="s">
        <v>1483</v>
      </c>
      <c r="O111" s="30">
        <v>796</v>
      </c>
      <c r="P111" s="40" t="s">
        <v>223</v>
      </c>
      <c r="Q111" s="40">
        <v>4</v>
      </c>
      <c r="R111" s="40">
        <v>4861</v>
      </c>
      <c r="S111" s="40">
        <f t="shared" si="3"/>
        <v>19444</v>
      </c>
      <c r="T111" s="61">
        <f t="shared" si="4"/>
        <v>21777.280000000002</v>
      </c>
      <c r="U111" s="30">
        <v>2011</v>
      </c>
      <c r="V111" s="3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</row>
    <row r="112" spans="1:160" s="60" customFormat="1" ht="38.25">
      <c r="A112" s="62" t="s">
        <v>534</v>
      </c>
      <c r="B112" s="40" t="s">
        <v>1245</v>
      </c>
      <c r="C112" s="37" t="s">
        <v>1253</v>
      </c>
      <c r="D112" s="40" t="s">
        <v>109</v>
      </c>
      <c r="E112" s="38" t="s">
        <v>1615</v>
      </c>
      <c r="F112" s="30" t="s">
        <v>1638</v>
      </c>
      <c r="G112" s="55">
        <v>0</v>
      </c>
      <c r="H112" s="30">
        <v>510000000</v>
      </c>
      <c r="I112" s="30" t="s">
        <v>1637</v>
      </c>
      <c r="J112" s="30" t="s">
        <v>1484</v>
      </c>
      <c r="K112" s="30" t="s">
        <v>1640</v>
      </c>
      <c r="L112" s="30" t="s">
        <v>1639</v>
      </c>
      <c r="M112" s="30" t="s">
        <v>1521</v>
      </c>
      <c r="N112" s="30" t="s">
        <v>1483</v>
      </c>
      <c r="O112" s="30">
        <v>796</v>
      </c>
      <c r="P112" s="40" t="s">
        <v>223</v>
      </c>
      <c r="Q112" s="38">
        <v>4</v>
      </c>
      <c r="R112" s="38">
        <v>6500</v>
      </c>
      <c r="S112" s="40">
        <f t="shared" si="3"/>
        <v>26000</v>
      </c>
      <c r="T112" s="61">
        <f t="shared" si="4"/>
        <v>29120.000000000004</v>
      </c>
      <c r="U112" s="30">
        <v>2011</v>
      </c>
      <c r="V112" s="3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</row>
    <row r="113" spans="1:160" s="60" customFormat="1" ht="38.25">
      <c r="A113" s="62" t="s">
        <v>533</v>
      </c>
      <c r="B113" s="40" t="s">
        <v>1245</v>
      </c>
      <c r="C113" s="30" t="s">
        <v>2148</v>
      </c>
      <c r="D113" s="38" t="s">
        <v>733</v>
      </c>
      <c r="E113" s="38" t="s">
        <v>2066</v>
      </c>
      <c r="F113" s="30" t="s">
        <v>1638</v>
      </c>
      <c r="G113" s="55">
        <v>0</v>
      </c>
      <c r="H113" s="30">
        <v>510000000</v>
      </c>
      <c r="I113" s="30" t="s">
        <v>1637</v>
      </c>
      <c r="J113" s="30" t="s">
        <v>690</v>
      </c>
      <c r="K113" s="30" t="s">
        <v>1640</v>
      </c>
      <c r="L113" s="30" t="s">
        <v>1639</v>
      </c>
      <c r="M113" s="30" t="s">
        <v>1484</v>
      </c>
      <c r="N113" s="30" t="s">
        <v>1483</v>
      </c>
      <c r="O113" s="30">
        <v>796</v>
      </c>
      <c r="P113" s="40" t="s">
        <v>223</v>
      </c>
      <c r="Q113" s="38">
        <v>10</v>
      </c>
      <c r="R113" s="38">
        <v>535</v>
      </c>
      <c r="S113" s="40">
        <f t="shared" si="3"/>
        <v>5350</v>
      </c>
      <c r="T113" s="61">
        <f t="shared" si="4"/>
        <v>5992.000000000001</v>
      </c>
      <c r="U113" s="30">
        <v>2011</v>
      </c>
      <c r="V113" s="3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</row>
    <row r="114" spans="1:160" s="60" customFormat="1" ht="38.25">
      <c r="A114" s="62" t="s">
        <v>532</v>
      </c>
      <c r="B114" s="40" t="s">
        <v>1245</v>
      </c>
      <c r="C114" s="30" t="s">
        <v>1287</v>
      </c>
      <c r="D114" s="38" t="s">
        <v>715</v>
      </c>
      <c r="E114" s="38" t="s">
        <v>2060</v>
      </c>
      <c r="F114" s="30" t="s">
        <v>1638</v>
      </c>
      <c r="G114" s="55">
        <v>1</v>
      </c>
      <c r="H114" s="30">
        <v>510000000</v>
      </c>
      <c r="I114" s="30" t="s">
        <v>1637</v>
      </c>
      <c r="J114" s="30" t="s">
        <v>690</v>
      </c>
      <c r="K114" s="30" t="s">
        <v>1640</v>
      </c>
      <c r="L114" s="30" t="s">
        <v>1639</v>
      </c>
      <c r="M114" s="30" t="s">
        <v>1484</v>
      </c>
      <c r="N114" s="30" t="s">
        <v>1483</v>
      </c>
      <c r="O114" s="30">
        <v>796</v>
      </c>
      <c r="P114" s="40" t="s">
        <v>223</v>
      </c>
      <c r="Q114" s="38">
        <v>1</v>
      </c>
      <c r="R114" s="38">
        <v>321</v>
      </c>
      <c r="S114" s="40">
        <v>0</v>
      </c>
      <c r="T114" s="61">
        <v>0</v>
      </c>
      <c r="U114" s="30">
        <v>2011</v>
      </c>
      <c r="V114" s="30" t="s">
        <v>2030</v>
      </c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</row>
    <row r="115" spans="1:160" s="60" customFormat="1" ht="38.25">
      <c r="A115" s="62" t="s">
        <v>2036</v>
      </c>
      <c r="B115" s="40" t="s">
        <v>1245</v>
      </c>
      <c r="C115" s="30" t="s">
        <v>1287</v>
      </c>
      <c r="D115" s="38" t="s">
        <v>715</v>
      </c>
      <c r="E115" s="38" t="s">
        <v>2060</v>
      </c>
      <c r="F115" s="30" t="s">
        <v>1638</v>
      </c>
      <c r="G115" s="55">
        <v>1</v>
      </c>
      <c r="H115" s="30">
        <v>510000000</v>
      </c>
      <c r="I115" s="30" t="s">
        <v>1637</v>
      </c>
      <c r="J115" s="30" t="s">
        <v>2019</v>
      </c>
      <c r="K115" s="30" t="s">
        <v>1640</v>
      </c>
      <c r="L115" s="30" t="s">
        <v>1639</v>
      </c>
      <c r="M115" s="30" t="s">
        <v>2019</v>
      </c>
      <c r="N115" s="30" t="s">
        <v>1483</v>
      </c>
      <c r="O115" s="30">
        <v>796</v>
      </c>
      <c r="P115" s="40" t="s">
        <v>223</v>
      </c>
      <c r="Q115" s="38">
        <v>2</v>
      </c>
      <c r="R115" s="38">
        <v>350</v>
      </c>
      <c r="S115" s="40">
        <f>Q115*R115</f>
        <v>700</v>
      </c>
      <c r="T115" s="61">
        <f t="shared" si="4"/>
        <v>784.0000000000001</v>
      </c>
      <c r="U115" s="30">
        <v>2011</v>
      </c>
      <c r="V115" s="3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</row>
    <row r="116" spans="1:160" s="60" customFormat="1" ht="38.25">
      <c r="A116" s="62" t="s">
        <v>531</v>
      </c>
      <c r="B116" s="40" t="s">
        <v>1245</v>
      </c>
      <c r="C116" s="37" t="s">
        <v>1266</v>
      </c>
      <c r="D116" s="40" t="s">
        <v>110</v>
      </c>
      <c r="E116" s="38" t="s">
        <v>1594</v>
      </c>
      <c r="F116" s="30" t="s">
        <v>1638</v>
      </c>
      <c r="G116" s="55">
        <v>0</v>
      </c>
      <c r="H116" s="30">
        <v>510000000</v>
      </c>
      <c r="I116" s="30" t="s">
        <v>1637</v>
      </c>
      <c r="J116" s="30" t="s">
        <v>692</v>
      </c>
      <c r="K116" s="30" t="s">
        <v>1640</v>
      </c>
      <c r="L116" s="30" t="s">
        <v>1639</v>
      </c>
      <c r="M116" s="30" t="s">
        <v>2019</v>
      </c>
      <c r="N116" s="30" t="s">
        <v>1483</v>
      </c>
      <c r="O116" s="30">
        <v>166</v>
      </c>
      <c r="P116" s="38" t="s">
        <v>226</v>
      </c>
      <c r="Q116" s="38">
        <v>50</v>
      </c>
      <c r="R116" s="38">
        <v>520</v>
      </c>
      <c r="S116" s="40">
        <f t="shared" si="3"/>
        <v>26000</v>
      </c>
      <c r="T116" s="61">
        <f t="shared" si="4"/>
        <v>29120.000000000004</v>
      </c>
      <c r="U116" s="30">
        <v>2011</v>
      </c>
      <c r="V116" s="3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</row>
    <row r="117" spans="1:160" s="60" customFormat="1" ht="38.25">
      <c r="A117" s="62" t="s">
        <v>530</v>
      </c>
      <c r="B117" s="40" t="s">
        <v>1245</v>
      </c>
      <c r="C117" s="37" t="s">
        <v>1268</v>
      </c>
      <c r="D117" s="40" t="s">
        <v>1566</v>
      </c>
      <c r="E117" s="38" t="s">
        <v>1313</v>
      </c>
      <c r="F117" s="30" t="s">
        <v>1638</v>
      </c>
      <c r="G117" s="55">
        <v>0</v>
      </c>
      <c r="H117" s="30">
        <v>510000000</v>
      </c>
      <c r="I117" s="30" t="s">
        <v>1637</v>
      </c>
      <c r="J117" s="30" t="s">
        <v>692</v>
      </c>
      <c r="K117" s="30" t="s">
        <v>1640</v>
      </c>
      <c r="L117" s="30" t="s">
        <v>1639</v>
      </c>
      <c r="M117" s="30" t="s">
        <v>2019</v>
      </c>
      <c r="N117" s="30" t="s">
        <v>1483</v>
      </c>
      <c r="O117" s="30">
        <v>796</v>
      </c>
      <c r="P117" s="40" t="s">
        <v>223</v>
      </c>
      <c r="Q117" s="38">
        <v>2</v>
      </c>
      <c r="R117" s="38">
        <v>46066</v>
      </c>
      <c r="S117" s="40">
        <f t="shared" si="3"/>
        <v>92132</v>
      </c>
      <c r="T117" s="61">
        <f t="shared" si="4"/>
        <v>103187.84000000001</v>
      </c>
      <c r="U117" s="30">
        <v>2011</v>
      </c>
      <c r="V117" s="3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</row>
    <row r="118" spans="1:160" s="60" customFormat="1" ht="38.25">
      <c r="A118" s="62" t="s">
        <v>529</v>
      </c>
      <c r="B118" s="40" t="s">
        <v>1245</v>
      </c>
      <c r="C118" s="30" t="s">
        <v>1269</v>
      </c>
      <c r="D118" s="38" t="s">
        <v>111</v>
      </c>
      <c r="E118" s="40" t="s">
        <v>1595</v>
      </c>
      <c r="F118" s="30" t="s">
        <v>1638</v>
      </c>
      <c r="G118" s="55">
        <v>0</v>
      </c>
      <c r="H118" s="30">
        <v>510000000</v>
      </c>
      <c r="I118" s="30" t="s">
        <v>1637</v>
      </c>
      <c r="J118" s="30" t="s">
        <v>691</v>
      </c>
      <c r="K118" s="30" t="s">
        <v>1640</v>
      </c>
      <c r="L118" s="30" t="s">
        <v>1639</v>
      </c>
      <c r="M118" s="30" t="s">
        <v>692</v>
      </c>
      <c r="N118" s="30" t="s">
        <v>1483</v>
      </c>
      <c r="O118" s="30">
        <v>796</v>
      </c>
      <c r="P118" s="40" t="s">
        <v>223</v>
      </c>
      <c r="Q118" s="40">
        <v>4</v>
      </c>
      <c r="R118" s="40">
        <v>1000</v>
      </c>
      <c r="S118" s="40">
        <f t="shared" si="3"/>
        <v>4000</v>
      </c>
      <c r="T118" s="61">
        <f t="shared" si="4"/>
        <v>4480</v>
      </c>
      <c r="U118" s="30">
        <v>2011</v>
      </c>
      <c r="V118" s="3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</row>
    <row r="119" spans="1:160" s="60" customFormat="1" ht="38.25">
      <c r="A119" s="62" t="s">
        <v>528</v>
      </c>
      <c r="B119" s="40" t="s">
        <v>1245</v>
      </c>
      <c r="C119" s="30" t="s">
        <v>2131</v>
      </c>
      <c r="D119" s="40" t="s">
        <v>636</v>
      </c>
      <c r="E119" s="38" t="s">
        <v>2018</v>
      </c>
      <c r="F119" s="30" t="s">
        <v>1638</v>
      </c>
      <c r="G119" s="55">
        <v>1</v>
      </c>
      <c r="H119" s="30">
        <v>510000000</v>
      </c>
      <c r="I119" s="30" t="s">
        <v>1637</v>
      </c>
      <c r="J119" s="30" t="s">
        <v>691</v>
      </c>
      <c r="K119" s="30" t="s">
        <v>1640</v>
      </c>
      <c r="L119" s="30" t="s">
        <v>1639</v>
      </c>
      <c r="M119" s="30" t="s">
        <v>692</v>
      </c>
      <c r="N119" s="30" t="s">
        <v>1483</v>
      </c>
      <c r="O119" s="30">
        <v>112</v>
      </c>
      <c r="P119" s="40" t="s">
        <v>224</v>
      </c>
      <c r="Q119" s="40">
        <v>1730</v>
      </c>
      <c r="R119" s="40">
        <v>240</v>
      </c>
      <c r="S119" s="40">
        <v>0</v>
      </c>
      <c r="T119" s="61">
        <f t="shared" si="4"/>
        <v>0</v>
      </c>
      <c r="U119" s="30">
        <v>2011</v>
      </c>
      <c r="V119" s="30" t="s">
        <v>2038</v>
      </c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</row>
    <row r="120" spans="1:160" s="60" customFormat="1" ht="38.25">
      <c r="A120" s="62" t="s">
        <v>2037</v>
      </c>
      <c r="B120" s="40" t="s">
        <v>1245</v>
      </c>
      <c r="C120" s="30" t="s">
        <v>2131</v>
      </c>
      <c r="D120" s="40" t="s">
        <v>636</v>
      </c>
      <c r="E120" s="38" t="s">
        <v>2018</v>
      </c>
      <c r="F120" s="30" t="s">
        <v>1638</v>
      </c>
      <c r="G120" s="55">
        <v>1</v>
      </c>
      <c r="H120" s="30">
        <v>510000000</v>
      </c>
      <c r="I120" s="30" t="s">
        <v>1637</v>
      </c>
      <c r="J120" s="30" t="s">
        <v>1521</v>
      </c>
      <c r="K120" s="30" t="s">
        <v>1640</v>
      </c>
      <c r="L120" s="30" t="s">
        <v>1639</v>
      </c>
      <c r="M120" s="30" t="s">
        <v>1521</v>
      </c>
      <c r="N120" s="30" t="s">
        <v>1483</v>
      </c>
      <c r="O120" s="30">
        <v>112</v>
      </c>
      <c r="P120" s="40" t="s">
        <v>224</v>
      </c>
      <c r="Q120" s="40">
        <v>1000</v>
      </c>
      <c r="R120" s="40">
        <v>240</v>
      </c>
      <c r="S120" s="40">
        <v>240000</v>
      </c>
      <c r="T120" s="61">
        <f t="shared" si="4"/>
        <v>268800</v>
      </c>
      <c r="U120" s="30">
        <v>2011</v>
      </c>
      <c r="V120" s="3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</row>
    <row r="121" spans="1:160" s="60" customFormat="1" ht="38.25">
      <c r="A121" s="62" t="s">
        <v>527</v>
      </c>
      <c r="B121" s="40" t="s">
        <v>1245</v>
      </c>
      <c r="C121" s="30" t="s">
        <v>2132</v>
      </c>
      <c r="D121" s="40" t="s">
        <v>635</v>
      </c>
      <c r="E121" s="38" t="s">
        <v>2018</v>
      </c>
      <c r="F121" s="30" t="s">
        <v>614</v>
      </c>
      <c r="G121" s="55">
        <v>1</v>
      </c>
      <c r="H121" s="30">
        <v>510000000</v>
      </c>
      <c r="I121" s="30" t="s">
        <v>1637</v>
      </c>
      <c r="J121" s="30" t="s">
        <v>691</v>
      </c>
      <c r="K121" s="30" t="s">
        <v>1640</v>
      </c>
      <c r="L121" s="30" t="s">
        <v>1639</v>
      </c>
      <c r="M121" s="30" t="s">
        <v>692</v>
      </c>
      <c r="N121" s="30" t="s">
        <v>1483</v>
      </c>
      <c r="O121" s="30">
        <v>112</v>
      </c>
      <c r="P121" s="40" t="s">
        <v>224</v>
      </c>
      <c r="Q121" s="40">
        <v>56770</v>
      </c>
      <c r="R121" s="40">
        <v>60</v>
      </c>
      <c r="S121" s="40">
        <v>0</v>
      </c>
      <c r="T121" s="61">
        <f t="shared" si="4"/>
        <v>0</v>
      </c>
      <c r="U121" s="30">
        <v>2011</v>
      </c>
      <c r="V121" s="30" t="s">
        <v>2040</v>
      </c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</row>
    <row r="122" spans="1:160" s="60" customFormat="1" ht="38.25">
      <c r="A122" s="62" t="s">
        <v>2039</v>
      </c>
      <c r="B122" s="40" t="s">
        <v>1245</v>
      </c>
      <c r="C122" s="30" t="s">
        <v>2132</v>
      </c>
      <c r="D122" s="40" t="s">
        <v>635</v>
      </c>
      <c r="E122" s="38" t="s">
        <v>2018</v>
      </c>
      <c r="F122" s="30" t="s">
        <v>1638</v>
      </c>
      <c r="G122" s="55">
        <v>1</v>
      </c>
      <c r="H122" s="30">
        <v>510000000</v>
      </c>
      <c r="I122" s="30" t="s">
        <v>1637</v>
      </c>
      <c r="J122" s="30" t="s">
        <v>2019</v>
      </c>
      <c r="K122" s="30" t="s">
        <v>1640</v>
      </c>
      <c r="L122" s="30" t="s">
        <v>1639</v>
      </c>
      <c r="M122" s="30" t="s">
        <v>2019</v>
      </c>
      <c r="N122" s="30" t="s">
        <v>1483</v>
      </c>
      <c r="O122" s="30">
        <v>112</v>
      </c>
      <c r="P122" s="40" t="s">
        <v>224</v>
      </c>
      <c r="Q122" s="40">
        <v>23500</v>
      </c>
      <c r="R122" s="40">
        <v>63.83</v>
      </c>
      <c r="S122" s="40">
        <v>1500000</v>
      </c>
      <c r="T122" s="61">
        <f t="shared" si="4"/>
        <v>1680000.0000000002</v>
      </c>
      <c r="U122" s="30">
        <v>2011</v>
      </c>
      <c r="V122" s="3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</row>
    <row r="123" spans="1:160" s="60" customFormat="1" ht="38.25">
      <c r="A123" s="62" t="s">
        <v>526</v>
      </c>
      <c r="B123" s="40" t="s">
        <v>1245</v>
      </c>
      <c r="C123" s="37" t="s">
        <v>1253</v>
      </c>
      <c r="D123" s="40" t="s">
        <v>112</v>
      </c>
      <c r="E123" s="38" t="s">
        <v>1567</v>
      </c>
      <c r="F123" s="30" t="s">
        <v>1638</v>
      </c>
      <c r="G123" s="55">
        <v>0</v>
      </c>
      <c r="H123" s="30">
        <v>510000000</v>
      </c>
      <c r="I123" s="30" t="s">
        <v>1637</v>
      </c>
      <c r="J123" s="30" t="s">
        <v>1524</v>
      </c>
      <c r="K123" s="30" t="s">
        <v>1640</v>
      </c>
      <c r="L123" s="30" t="s">
        <v>1639</v>
      </c>
      <c r="M123" s="30" t="s">
        <v>691</v>
      </c>
      <c r="N123" s="30" t="s">
        <v>1483</v>
      </c>
      <c r="O123" s="30">
        <v>796</v>
      </c>
      <c r="P123" s="40" t="s">
        <v>223</v>
      </c>
      <c r="Q123" s="40">
        <v>260</v>
      </c>
      <c r="R123" s="40">
        <v>180</v>
      </c>
      <c r="S123" s="40">
        <f aca="true" t="shared" si="5" ref="S123:S201">Q123*R123</f>
        <v>46800</v>
      </c>
      <c r="T123" s="61">
        <f t="shared" si="4"/>
        <v>52416.00000000001</v>
      </c>
      <c r="U123" s="30">
        <v>2011</v>
      </c>
      <c r="V123" s="3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</row>
    <row r="124" spans="1:160" s="60" customFormat="1" ht="38.25">
      <c r="A124" s="62" t="s">
        <v>525</v>
      </c>
      <c r="B124" s="40" t="s">
        <v>1245</v>
      </c>
      <c r="C124" s="37" t="s">
        <v>1254</v>
      </c>
      <c r="D124" s="40" t="s">
        <v>113</v>
      </c>
      <c r="E124" s="40" t="s">
        <v>1436</v>
      </c>
      <c r="F124" s="30" t="s">
        <v>1638</v>
      </c>
      <c r="G124" s="55">
        <v>0</v>
      </c>
      <c r="H124" s="30">
        <v>510000000</v>
      </c>
      <c r="I124" s="30" t="s">
        <v>1637</v>
      </c>
      <c r="J124" s="30" t="s">
        <v>1524</v>
      </c>
      <c r="K124" s="30" t="s">
        <v>1640</v>
      </c>
      <c r="L124" s="30" t="s">
        <v>1639</v>
      </c>
      <c r="M124" s="30" t="s">
        <v>691</v>
      </c>
      <c r="N124" s="30" t="s">
        <v>1483</v>
      </c>
      <c r="O124" s="30">
        <v>796</v>
      </c>
      <c r="P124" s="40" t="s">
        <v>223</v>
      </c>
      <c r="Q124" s="40">
        <v>4</v>
      </c>
      <c r="R124" s="40">
        <v>3500</v>
      </c>
      <c r="S124" s="40">
        <f t="shared" si="5"/>
        <v>14000</v>
      </c>
      <c r="T124" s="61">
        <f t="shared" si="4"/>
        <v>15680.000000000002</v>
      </c>
      <c r="U124" s="30">
        <v>2011</v>
      </c>
      <c r="V124" s="3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</row>
    <row r="125" spans="1:160" s="60" customFormat="1" ht="38.25">
      <c r="A125" s="62" t="s">
        <v>524</v>
      </c>
      <c r="B125" s="40" t="s">
        <v>1245</v>
      </c>
      <c r="C125" s="38" t="s">
        <v>1270</v>
      </c>
      <c r="D125" s="40" t="s">
        <v>114</v>
      </c>
      <c r="E125" s="40" t="s">
        <v>1436</v>
      </c>
      <c r="F125" s="30" t="s">
        <v>1638</v>
      </c>
      <c r="G125" s="55">
        <v>0</v>
      </c>
      <c r="H125" s="30">
        <v>510000000</v>
      </c>
      <c r="I125" s="30" t="s">
        <v>1637</v>
      </c>
      <c r="J125" s="30" t="s">
        <v>1524</v>
      </c>
      <c r="K125" s="30" t="s">
        <v>1640</v>
      </c>
      <c r="L125" s="30" t="s">
        <v>1639</v>
      </c>
      <c r="M125" s="30" t="s">
        <v>691</v>
      </c>
      <c r="N125" s="30" t="s">
        <v>1483</v>
      </c>
      <c r="O125" s="30">
        <v>796</v>
      </c>
      <c r="P125" s="40" t="s">
        <v>223</v>
      </c>
      <c r="Q125" s="40">
        <v>4</v>
      </c>
      <c r="R125" s="40">
        <v>4321</v>
      </c>
      <c r="S125" s="40">
        <f t="shared" si="5"/>
        <v>17284</v>
      </c>
      <c r="T125" s="61">
        <f t="shared" si="4"/>
        <v>19358.08</v>
      </c>
      <c r="U125" s="30">
        <v>2011</v>
      </c>
      <c r="V125" s="3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</row>
    <row r="126" spans="1:160" s="60" customFormat="1" ht="38.25">
      <c r="A126" s="62" t="s">
        <v>523</v>
      </c>
      <c r="B126" s="40" t="s">
        <v>1245</v>
      </c>
      <c r="C126" s="37" t="s">
        <v>1253</v>
      </c>
      <c r="D126" s="40" t="s">
        <v>115</v>
      </c>
      <c r="E126" s="38" t="s">
        <v>1567</v>
      </c>
      <c r="F126" s="30" t="s">
        <v>1638</v>
      </c>
      <c r="G126" s="55">
        <v>0</v>
      </c>
      <c r="H126" s="30">
        <v>510000000</v>
      </c>
      <c r="I126" s="30" t="s">
        <v>1637</v>
      </c>
      <c r="J126" s="30" t="s">
        <v>687</v>
      </c>
      <c r="K126" s="30" t="s">
        <v>1640</v>
      </c>
      <c r="L126" s="30" t="s">
        <v>1639</v>
      </c>
      <c r="M126" s="30" t="s">
        <v>1524</v>
      </c>
      <c r="N126" s="30" t="s">
        <v>1483</v>
      </c>
      <c r="O126" s="30">
        <v>796</v>
      </c>
      <c r="P126" s="40" t="s">
        <v>223</v>
      </c>
      <c r="Q126" s="40">
        <v>80</v>
      </c>
      <c r="R126" s="40">
        <v>280</v>
      </c>
      <c r="S126" s="40">
        <f t="shared" si="5"/>
        <v>22400</v>
      </c>
      <c r="T126" s="61">
        <f t="shared" si="4"/>
        <v>25088.000000000004</v>
      </c>
      <c r="U126" s="30">
        <v>2011</v>
      </c>
      <c r="V126" s="3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</row>
    <row r="127" spans="1:160" s="60" customFormat="1" ht="38.25">
      <c r="A127" s="62" t="s">
        <v>522</v>
      </c>
      <c r="B127" s="40" t="s">
        <v>1245</v>
      </c>
      <c r="C127" s="39" t="s">
        <v>1271</v>
      </c>
      <c r="D127" s="38" t="s">
        <v>116</v>
      </c>
      <c r="E127" s="38" t="s">
        <v>1596</v>
      </c>
      <c r="F127" s="30" t="s">
        <v>1638</v>
      </c>
      <c r="G127" s="55">
        <v>1</v>
      </c>
      <c r="H127" s="30">
        <v>510000000</v>
      </c>
      <c r="I127" s="30" t="s">
        <v>1637</v>
      </c>
      <c r="J127" s="30" t="s">
        <v>687</v>
      </c>
      <c r="K127" s="30" t="s">
        <v>1640</v>
      </c>
      <c r="L127" s="30" t="s">
        <v>1639</v>
      </c>
      <c r="M127" s="30" t="s">
        <v>1524</v>
      </c>
      <c r="N127" s="30" t="s">
        <v>1483</v>
      </c>
      <c r="O127" s="30">
        <v>112</v>
      </c>
      <c r="P127" s="40" t="s">
        <v>224</v>
      </c>
      <c r="Q127" s="40">
        <v>100</v>
      </c>
      <c r="R127" s="40">
        <v>200</v>
      </c>
      <c r="S127" s="40">
        <f t="shared" si="5"/>
        <v>20000</v>
      </c>
      <c r="T127" s="61">
        <f t="shared" si="4"/>
        <v>22400.000000000004</v>
      </c>
      <c r="U127" s="30">
        <v>2011</v>
      </c>
      <c r="V127" s="3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</row>
    <row r="128" spans="1:160" s="60" customFormat="1" ht="38.25">
      <c r="A128" s="62" t="s">
        <v>521</v>
      </c>
      <c r="B128" s="40" t="s">
        <v>1245</v>
      </c>
      <c r="C128" s="30" t="s">
        <v>1359</v>
      </c>
      <c r="D128" s="38" t="s">
        <v>740</v>
      </c>
      <c r="E128" s="38" t="s">
        <v>2073</v>
      </c>
      <c r="F128" s="30" t="s">
        <v>1638</v>
      </c>
      <c r="G128" s="55">
        <v>0</v>
      </c>
      <c r="H128" s="30">
        <v>510000000</v>
      </c>
      <c r="I128" s="30" t="s">
        <v>1637</v>
      </c>
      <c r="J128" s="30" t="s">
        <v>692</v>
      </c>
      <c r="K128" s="30" t="s">
        <v>1640</v>
      </c>
      <c r="L128" s="30" t="s">
        <v>1639</v>
      </c>
      <c r="M128" s="30" t="s">
        <v>2019</v>
      </c>
      <c r="N128" s="30" t="s">
        <v>1483</v>
      </c>
      <c r="O128" s="68" t="s">
        <v>1416</v>
      </c>
      <c r="P128" s="40" t="s">
        <v>227</v>
      </c>
      <c r="Q128" s="38">
        <v>6</v>
      </c>
      <c r="R128" s="38">
        <v>214</v>
      </c>
      <c r="S128" s="40">
        <f t="shared" si="5"/>
        <v>1284</v>
      </c>
      <c r="T128" s="61">
        <f t="shared" si="4"/>
        <v>1438.0800000000002</v>
      </c>
      <c r="U128" s="30">
        <v>2011</v>
      </c>
      <c r="V128" s="3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</row>
    <row r="129" spans="1:160" s="60" customFormat="1" ht="38.25">
      <c r="A129" s="62" t="s">
        <v>520</v>
      </c>
      <c r="B129" s="40" t="s">
        <v>1245</v>
      </c>
      <c r="C129" s="30" t="s">
        <v>2136</v>
      </c>
      <c r="D129" s="40" t="s">
        <v>650</v>
      </c>
      <c r="E129" s="40" t="s">
        <v>678</v>
      </c>
      <c r="F129" s="30" t="s">
        <v>1638</v>
      </c>
      <c r="G129" s="55">
        <v>0</v>
      </c>
      <c r="H129" s="30">
        <v>510000000</v>
      </c>
      <c r="I129" s="30" t="s">
        <v>1637</v>
      </c>
      <c r="J129" s="30" t="s">
        <v>1522</v>
      </c>
      <c r="K129" s="30" t="s">
        <v>1640</v>
      </c>
      <c r="L129" s="30" t="s">
        <v>1639</v>
      </c>
      <c r="M129" s="30" t="s">
        <v>1523</v>
      </c>
      <c r="N129" s="30" t="s">
        <v>1483</v>
      </c>
      <c r="O129" s="30">
        <v>796</v>
      </c>
      <c r="P129" s="40" t="s">
        <v>223</v>
      </c>
      <c r="Q129" s="40">
        <v>2</v>
      </c>
      <c r="R129" s="40">
        <v>8000</v>
      </c>
      <c r="S129" s="40">
        <f t="shared" si="5"/>
        <v>16000</v>
      </c>
      <c r="T129" s="61">
        <f t="shared" si="4"/>
        <v>17920</v>
      </c>
      <c r="U129" s="30">
        <v>2011</v>
      </c>
      <c r="V129" s="3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</row>
    <row r="130" spans="1:160" s="60" customFormat="1" ht="38.25">
      <c r="A130" s="62" t="s">
        <v>519</v>
      </c>
      <c r="B130" s="40" t="s">
        <v>1245</v>
      </c>
      <c r="C130" s="30" t="s">
        <v>1378</v>
      </c>
      <c r="D130" s="40" t="s">
        <v>117</v>
      </c>
      <c r="E130" s="38" t="s">
        <v>1597</v>
      </c>
      <c r="F130" s="30" t="s">
        <v>1638</v>
      </c>
      <c r="G130" s="55">
        <v>1</v>
      </c>
      <c r="H130" s="30">
        <v>510000000</v>
      </c>
      <c r="I130" s="30" t="s">
        <v>1637</v>
      </c>
      <c r="J130" s="30" t="s">
        <v>692</v>
      </c>
      <c r="K130" s="30" t="s">
        <v>1640</v>
      </c>
      <c r="L130" s="30" t="s">
        <v>1639</v>
      </c>
      <c r="M130" s="30" t="s">
        <v>2019</v>
      </c>
      <c r="N130" s="30" t="s">
        <v>1483</v>
      </c>
      <c r="O130" s="30">
        <v>113</v>
      </c>
      <c r="P130" s="38" t="s">
        <v>229</v>
      </c>
      <c r="Q130" s="38">
        <v>10</v>
      </c>
      <c r="R130" s="38">
        <v>28000</v>
      </c>
      <c r="S130" s="40">
        <v>0</v>
      </c>
      <c r="T130" s="61">
        <f t="shared" si="4"/>
        <v>0</v>
      </c>
      <c r="U130" s="30">
        <v>2011</v>
      </c>
      <c r="V130" s="3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</row>
    <row r="131" spans="1:160" s="60" customFormat="1" ht="38.25">
      <c r="A131" s="62" t="s">
        <v>518</v>
      </c>
      <c r="B131" s="40" t="s">
        <v>1245</v>
      </c>
      <c r="C131" s="37" t="s">
        <v>1265</v>
      </c>
      <c r="D131" s="40" t="s">
        <v>118</v>
      </c>
      <c r="E131" s="38" t="s">
        <v>1598</v>
      </c>
      <c r="F131" s="30" t="s">
        <v>1638</v>
      </c>
      <c r="G131" s="55">
        <v>0</v>
      </c>
      <c r="H131" s="30">
        <v>510000000</v>
      </c>
      <c r="I131" s="30" t="s">
        <v>1637</v>
      </c>
      <c r="J131" s="30" t="s">
        <v>692</v>
      </c>
      <c r="K131" s="30" t="s">
        <v>1640</v>
      </c>
      <c r="L131" s="30" t="s">
        <v>1639</v>
      </c>
      <c r="M131" s="30" t="s">
        <v>2019</v>
      </c>
      <c r="N131" s="30" t="s">
        <v>1483</v>
      </c>
      <c r="O131" s="30">
        <v>796</v>
      </c>
      <c r="P131" s="40" t="s">
        <v>223</v>
      </c>
      <c r="Q131" s="38">
        <v>400</v>
      </c>
      <c r="R131" s="38">
        <v>18</v>
      </c>
      <c r="S131" s="40">
        <f t="shared" si="5"/>
        <v>7200</v>
      </c>
      <c r="T131" s="61">
        <f t="shared" si="4"/>
        <v>8064.000000000001</v>
      </c>
      <c r="U131" s="30">
        <v>2011</v>
      </c>
      <c r="V131" s="3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</row>
    <row r="132" spans="1:160" s="60" customFormat="1" ht="38.25">
      <c r="A132" s="62" t="s">
        <v>517</v>
      </c>
      <c r="B132" s="40" t="s">
        <v>1245</v>
      </c>
      <c r="C132" s="30" t="s">
        <v>2156</v>
      </c>
      <c r="D132" s="38" t="s">
        <v>923</v>
      </c>
      <c r="E132" s="38" t="s">
        <v>2095</v>
      </c>
      <c r="F132" s="30" t="s">
        <v>1638</v>
      </c>
      <c r="G132" s="55">
        <v>0</v>
      </c>
      <c r="H132" s="30">
        <v>510000000</v>
      </c>
      <c r="I132" s="30" t="s">
        <v>1637</v>
      </c>
      <c r="J132" s="30" t="s">
        <v>692</v>
      </c>
      <c r="K132" s="30" t="s">
        <v>1640</v>
      </c>
      <c r="L132" s="30" t="s">
        <v>1639</v>
      </c>
      <c r="M132" s="30" t="s">
        <v>2019</v>
      </c>
      <c r="N132" s="30" t="s">
        <v>1483</v>
      </c>
      <c r="O132" s="30">
        <v>796</v>
      </c>
      <c r="P132" s="40" t="s">
        <v>223</v>
      </c>
      <c r="Q132" s="38">
        <v>60</v>
      </c>
      <c r="R132" s="94">
        <v>540</v>
      </c>
      <c r="S132" s="40">
        <v>0</v>
      </c>
      <c r="T132" s="61">
        <f t="shared" si="4"/>
        <v>0</v>
      </c>
      <c r="U132" s="30">
        <v>2011</v>
      </c>
      <c r="V132" s="3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</row>
    <row r="133" spans="1:160" s="60" customFormat="1" ht="38.25">
      <c r="A133" s="62" t="s">
        <v>516</v>
      </c>
      <c r="B133" s="40" t="s">
        <v>1245</v>
      </c>
      <c r="C133" s="30" t="s">
        <v>2156</v>
      </c>
      <c r="D133" s="38" t="s">
        <v>793</v>
      </c>
      <c r="E133" s="38" t="s">
        <v>2095</v>
      </c>
      <c r="F133" s="30" t="s">
        <v>1638</v>
      </c>
      <c r="G133" s="55">
        <v>0</v>
      </c>
      <c r="H133" s="30">
        <v>510000000</v>
      </c>
      <c r="I133" s="30" t="s">
        <v>1637</v>
      </c>
      <c r="J133" s="30" t="s">
        <v>687</v>
      </c>
      <c r="K133" s="30" t="s">
        <v>1640</v>
      </c>
      <c r="L133" s="30" t="s">
        <v>1639</v>
      </c>
      <c r="M133" s="30" t="s">
        <v>1524</v>
      </c>
      <c r="N133" s="30" t="s">
        <v>1483</v>
      </c>
      <c r="O133" s="30">
        <v>796</v>
      </c>
      <c r="P133" s="40" t="s">
        <v>223</v>
      </c>
      <c r="Q133" s="80">
        <v>72</v>
      </c>
      <c r="R133" s="94">
        <v>1100</v>
      </c>
      <c r="S133" s="40">
        <v>0</v>
      </c>
      <c r="T133" s="61">
        <f t="shared" si="4"/>
        <v>0</v>
      </c>
      <c r="U133" s="30">
        <v>2011</v>
      </c>
      <c r="V133" s="3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</row>
    <row r="134" spans="1:160" s="60" customFormat="1" ht="38.25">
      <c r="A134" s="62" t="s">
        <v>515</v>
      </c>
      <c r="B134" s="40" t="s">
        <v>1245</v>
      </c>
      <c r="C134" s="37" t="s">
        <v>1268</v>
      </c>
      <c r="D134" s="40" t="s">
        <v>119</v>
      </c>
      <c r="E134" s="38" t="s">
        <v>1599</v>
      </c>
      <c r="F134" s="30" t="s">
        <v>1638</v>
      </c>
      <c r="G134" s="55">
        <v>0</v>
      </c>
      <c r="H134" s="30">
        <v>510000000</v>
      </c>
      <c r="I134" s="30" t="s">
        <v>1637</v>
      </c>
      <c r="J134" s="30" t="s">
        <v>687</v>
      </c>
      <c r="K134" s="30" t="s">
        <v>1640</v>
      </c>
      <c r="L134" s="30" t="s">
        <v>1639</v>
      </c>
      <c r="M134" s="30" t="s">
        <v>1524</v>
      </c>
      <c r="N134" s="30" t="s">
        <v>1483</v>
      </c>
      <c r="O134" s="30">
        <v>796</v>
      </c>
      <c r="P134" s="40" t="s">
        <v>223</v>
      </c>
      <c r="Q134" s="38">
        <v>13</v>
      </c>
      <c r="R134" s="38">
        <v>6480</v>
      </c>
      <c r="S134" s="40">
        <v>0</v>
      </c>
      <c r="T134" s="61">
        <f t="shared" si="4"/>
        <v>0</v>
      </c>
      <c r="U134" s="30">
        <v>2011</v>
      </c>
      <c r="V134" s="3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</row>
    <row r="135" spans="1:160" s="60" customFormat="1" ht="38.25">
      <c r="A135" s="62" t="s">
        <v>514</v>
      </c>
      <c r="B135" s="40" t="s">
        <v>1245</v>
      </c>
      <c r="C135" s="30" t="s">
        <v>1273</v>
      </c>
      <c r="D135" s="40" t="s">
        <v>120</v>
      </c>
      <c r="E135" s="40" t="s">
        <v>1604</v>
      </c>
      <c r="F135" s="30" t="s">
        <v>1638</v>
      </c>
      <c r="G135" s="55">
        <v>0</v>
      </c>
      <c r="H135" s="30">
        <v>510000000</v>
      </c>
      <c r="I135" s="30" t="s">
        <v>1637</v>
      </c>
      <c r="J135" s="30" t="s">
        <v>691</v>
      </c>
      <c r="K135" s="30" t="s">
        <v>1640</v>
      </c>
      <c r="L135" s="30" t="s">
        <v>1639</v>
      </c>
      <c r="M135" s="30" t="s">
        <v>692</v>
      </c>
      <c r="N135" s="30" t="s">
        <v>1483</v>
      </c>
      <c r="O135" s="30">
        <v>796</v>
      </c>
      <c r="P135" s="40" t="s">
        <v>223</v>
      </c>
      <c r="Q135" s="40">
        <v>45</v>
      </c>
      <c r="R135" s="69">
        <v>9679</v>
      </c>
      <c r="S135" s="40">
        <v>0</v>
      </c>
      <c r="T135" s="61">
        <f t="shared" si="4"/>
        <v>0</v>
      </c>
      <c r="U135" s="30">
        <v>2011</v>
      </c>
      <c r="V135" s="30" t="s">
        <v>2038</v>
      </c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</row>
    <row r="136" spans="1:160" s="60" customFormat="1" ht="38.25">
      <c r="A136" s="62" t="s">
        <v>2042</v>
      </c>
      <c r="B136" s="40" t="s">
        <v>1245</v>
      </c>
      <c r="C136" s="30" t="s">
        <v>1273</v>
      </c>
      <c r="D136" s="40" t="s">
        <v>120</v>
      </c>
      <c r="E136" s="40" t="s">
        <v>1604</v>
      </c>
      <c r="F136" s="30" t="s">
        <v>1638</v>
      </c>
      <c r="G136" s="55">
        <v>0</v>
      </c>
      <c r="H136" s="30">
        <v>510000000</v>
      </c>
      <c r="I136" s="30" t="s">
        <v>1637</v>
      </c>
      <c r="J136" s="30" t="s">
        <v>1485</v>
      </c>
      <c r="K136" s="30" t="s">
        <v>1640</v>
      </c>
      <c r="L136" s="30" t="s">
        <v>1639</v>
      </c>
      <c r="M136" s="30" t="s">
        <v>1485</v>
      </c>
      <c r="N136" s="30" t="s">
        <v>1483</v>
      </c>
      <c r="O136" s="30">
        <v>796</v>
      </c>
      <c r="P136" s="40" t="s">
        <v>223</v>
      </c>
      <c r="Q136" s="40">
        <v>35</v>
      </c>
      <c r="R136" s="69">
        <v>9679</v>
      </c>
      <c r="S136" s="40">
        <f>Q136*R136</f>
        <v>338765</v>
      </c>
      <c r="T136" s="61">
        <f t="shared" si="4"/>
        <v>379416.80000000005</v>
      </c>
      <c r="U136" s="30">
        <v>2011</v>
      </c>
      <c r="V136" s="3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</row>
    <row r="137" spans="1:160" s="60" customFormat="1" ht="38.25">
      <c r="A137" s="62" t="s">
        <v>513</v>
      </c>
      <c r="B137" s="40" t="s">
        <v>1245</v>
      </c>
      <c r="C137" s="37" t="s">
        <v>1272</v>
      </c>
      <c r="D137" s="38" t="s">
        <v>121</v>
      </c>
      <c r="E137" s="38" t="s">
        <v>1600</v>
      </c>
      <c r="F137" s="30" t="s">
        <v>1638</v>
      </c>
      <c r="G137" s="55">
        <v>0</v>
      </c>
      <c r="H137" s="30">
        <v>510000000</v>
      </c>
      <c r="I137" s="30" t="s">
        <v>1637</v>
      </c>
      <c r="J137" s="30" t="s">
        <v>1524</v>
      </c>
      <c r="K137" s="30" t="s">
        <v>1640</v>
      </c>
      <c r="L137" s="30" t="s">
        <v>1639</v>
      </c>
      <c r="M137" s="30" t="s">
        <v>691</v>
      </c>
      <c r="N137" s="30" t="s">
        <v>1483</v>
      </c>
      <c r="O137" s="30">
        <v>796</v>
      </c>
      <c r="P137" s="40" t="s">
        <v>223</v>
      </c>
      <c r="Q137" s="40">
        <v>70</v>
      </c>
      <c r="R137" s="40">
        <v>204</v>
      </c>
      <c r="S137" s="40">
        <f t="shared" si="5"/>
        <v>14280</v>
      </c>
      <c r="T137" s="61">
        <f t="shared" si="4"/>
        <v>15993.600000000002</v>
      </c>
      <c r="U137" s="30">
        <v>2011</v>
      </c>
      <c r="V137" s="3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</row>
    <row r="138" spans="1:160" s="60" customFormat="1" ht="38.25">
      <c r="A138" s="62" t="s">
        <v>512</v>
      </c>
      <c r="B138" s="40" t="s">
        <v>1245</v>
      </c>
      <c r="C138" s="37" t="s">
        <v>1273</v>
      </c>
      <c r="D138" s="40" t="s">
        <v>122</v>
      </c>
      <c r="E138" s="38" t="s">
        <v>1601</v>
      </c>
      <c r="F138" s="30" t="s">
        <v>1638</v>
      </c>
      <c r="G138" s="55">
        <v>0</v>
      </c>
      <c r="H138" s="30">
        <v>510000000</v>
      </c>
      <c r="I138" s="30" t="s">
        <v>1637</v>
      </c>
      <c r="J138" s="30" t="s">
        <v>690</v>
      </c>
      <c r="K138" s="30" t="s">
        <v>1640</v>
      </c>
      <c r="L138" s="30" t="s">
        <v>1639</v>
      </c>
      <c r="M138" s="30" t="s">
        <v>1484</v>
      </c>
      <c r="N138" s="30" t="s">
        <v>1483</v>
      </c>
      <c r="O138" s="30">
        <v>796</v>
      </c>
      <c r="P138" s="40" t="s">
        <v>223</v>
      </c>
      <c r="Q138" s="38">
        <v>400</v>
      </c>
      <c r="R138" s="38">
        <v>5</v>
      </c>
      <c r="S138" s="40">
        <f t="shared" si="5"/>
        <v>2000</v>
      </c>
      <c r="T138" s="61">
        <f t="shared" si="4"/>
        <v>2240</v>
      </c>
      <c r="U138" s="30">
        <v>2011</v>
      </c>
      <c r="V138" s="3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</row>
    <row r="139" spans="1:160" s="60" customFormat="1" ht="38.25">
      <c r="A139" s="62" t="s">
        <v>511</v>
      </c>
      <c r="B139" s="40" t="s">
        <v>1245</v>
      </c>
      <c r="C139" s="37" t="s">
        <v>1273</v>
      </c>
      <c r="D139" s="40" t="s">
        <v>123</v>
      </c>
      <c r="E139" s="38" t="s">
        <v>1602</v>
      </c>
      <c r="F139" s="30" t="s">
        <v>1638</v>
      </c>
      <c r="G139" s="55">
        <v>0</v>
      </c>
      <c r="H139" s="30">
        <v>510000000</v>
      </c>
      <c r="I139" s="30" t="s">
        <v>1637</v>
      </c>
      <c r="J139" s="30" t="s">
        <v>690</v>
      </c>
      <c r="K139" s="30" t="s">
        <v>1640</v>
      </c>
      <c r="L139" s="30" t="s">
        <v>1639</v>
      </c>
      <c r="M139" s="30" t="s">
        <v>1484</v>
      </c>
      <c r="N139" s="30" t="s">
        <v>1483</v>
      </c>
      <c r="O139" s="30">
        <v>796</v>
      </c>
      <c r="P139" s="40" t="s">
        <v>223</v>
      </c>
      <c r="Q139" s="38">
        <v>2</v>
      </c>
      <c r="R139" s="38">
        <v>2500</v>
      </c>
      <c r="S139" s="40">
        <f t="shared" si="5"/>
        <v>5000</v>
      </c>
      <c r="T139" s="61">
        <f t="shared" si="4"/>
        <v>5600.000000000001</v>
      </c>
      <c r="U139" s="30">
        <v>2011</v>
      </c>
      <c r="V139" s="3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</row>
    <row r="140" spans="1:160" s="60" customFormat="1" ht="38.25">
      <c r="A140" s="62" t="s">
        <v>510</v>
      </c>
      <c r="B140" s="40" t="s">
        <v>1245</v>
      </c>
      <c r="C140" s="37" t="s">
        <v>1274</v>
      </c>
      <c r="D140" s="40" t="s">
        <v>124</v>
      </c>
      <c r="E140" s="38" t="s">
        <v>1641</v>
      </c>
      <c r="F140" s="30" t="s">
        <v>1638</v>
      </c>
      <c r="G140" s="55">
        <v>0</v>
      </c>
      <c r="H140" s="30">
        <v>510000000</v>
      </c>
      <c r="I140" s="30" t="s">
        <v>1637</v>
      </c>
      <c r="J140" s="30" t="s">
        <v>690</v>
      </c>
      <c r="K140" s="30" t="s">
        <v>1640</v>
      </c>
      <c r="L140" s="30" t="s">
        <v>1639</v>
      </c>
      <c r="M140" s="30" t="s">
        <v>1484</v>
      </c>
      <c r="N140" s="30" t="s">
        <v>1483</v>
      </c>
      <c r="O140" s="30">
        <v>796</v>
      </c>
      <c r="P140" s="40" t="s">
        <v>223</v>
      </c>
      <c r="Q140" s="38">
        <v>25</v>
      </c>
      <c r="R140" s="38">
        <v>2000</v>
      </c>
      <c r="S140" s="40">
        <f t="shared" si="5"/>
        <v>50000</v>
      </c>
      <c r="T140" s="61">
        <f t="shared" si="4"/>
        <v>56000.00000000001</v>
      </c>
      <c r="U140" s="30">
        <v>2011</v>
      </c>
      <c r="V140" s="3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</row>
    <row r="141" spans="1:160" s="79" customFormat="1" ht="38.25">
      <c r="A141" s="62" t="s">
        <v>509</v>
      </c>
      <c r="B141" s="40" t="s">
        <v>1245</v>
      </c>
      <c r="C141" s="30" t="s">
        <v>1434</v>
      </c>
      <c r="D141" s="38" t="s">
        <v>767</v>
      </c>
      <c r="E141" s="38" t="s">
        <v>1436</v>
      </c>
      <c r="F141" s="30" t="s">
        <v>1638</v>
      </c>
      <c r="G141" s="55">
        <v>0</v>
      </c>
      <c r="H141" s="30">
        <v>510000000</v>
      </c>
      <c r="I141" s="30" t="s">
        <v>1637</v>
      </c>
      <c r="J141" s="30" t="s">
        <v>690</v>
      </c>
      <c r="K141" s="30" t="s">
        <v>1640</v>
      </c>
      <c r="L141" s="30" t="s">
        <v>1639</v>
      </c>
      <c r="M141" s="30" t="s">
        <v>1484</v>
      </c>
      <c r="N141" s="30" t="s">
        <v>1483</v>
      </c>
      <c r="O141" s="30">
        <v>796</v>
      </c>
      <c r="P141" s="40" t="s">
        <v>223</v>
      </c>
      <c r="Q141" s="80">
        <v>2</v>
      </c>
      <c r="R141" s="94">
        <v>10500</v>
      </c>
      <c r="S141" s="40">
        <v>0</v>
      </c>
      <c r="T141" s="61">
        <f t="shared" si="4"/>
        <v>0</v>
      </c>
      <c r="U141" s="30">
        <v>2011</v>
      </c>
      <c r="V141" s="30" t="s">
        <v>1289</v>
      </c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</row>
    <row r="142" spans="1:160" s="60" customFormat="1" ht="38.25">
      <c r="A142" s="30" t="s">
        <v>1500</v>
      </c>
      <c r="B142" s="40" t="s">
        <v>1245</v>
      </c>
      <c r="C142" s="30" t="s">
        <v>1434</v>
      </c>
      <c r="D142" s="38" t="s">
        <v>767</v>
      </c>
      <c r="E142" s="38" t="s">
        <v>1436</v>
      </c>
      <c r="F142" s="30" t="s">
        <v>1638</v>
      </c>
      <c r="G142" s="55">
        <v>0</v>
      </c>
      <c r="H142" s="30">
        <v>510000000</v>
      </c>
      <c r="I142" s="30" t="s">
        <v>1637</v>
      </c>
      <c r="J142" s="30" t="s">
        <v>1524</v>
      </c>
      <c r="K142" s="30" t="s">
        <v>1640</v>
      </c>
      <c r="L142" s="30" t="s">
        <v>1639</v>
      </c>
      <c r="M142" s="30" t="s">
        <v>691</v>
      </c>
      <c r="N142" s="30" t="s">
        <v>1483</v>
      </c>
      <c r="O142" s="30">
        <v>796</v>
      </c>
      <c r="P142" s="40" t="s">
        <v>223</v>
      </c>
      <c r="Q142" s="80">
        <v>3</v>
      </c>
      <c r="R142" s="78">
        <v>2560</v>
      </c>
      <c r="S142" s="40">
        <v>0</v>
      </c>
      <c r="T142" s="61">
        <v>0</v>
      </c>
      <c r="U142" s="30">
        <v>2011</v>
      </c>
      <c r="V142" s="30" t="s">
        <v>2030</v>
      </c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</row>
    <row r="143" spans="1:160" s="60" customFormat="1" ht="38.25">
      <c r="A143" s="30" t="s">
        <v>2043</v>
      </c>
      <c r="B143" s="40" t="s">
        <v>1245</v>
      </c>
      <c r="C143" s="30" t="s">
        <v>1434</v>
      </c>
      <c r="D143" s="38" t="s">
        <v>767</v>
      </c>
      <c r="E143" s="38" t="s">
        <v>1436</v>
      </c>
      <c r="F143" s="30" t="s">
        <v>1638</v>
      </c>
      <c r="G143" s="55">
        <v>0</v>
      </c>
      <c r="H143" s="30">
        <v>510000000</v>
      </c>
      <c r="I143" s="30" t="s">
        <v>1637</v>
      </c>
      <c r="J143" s="30" t="s">
        <v>2019</v>
      </c>
      <c r="K143" s="30" t="s">
        <v>1640</v>
      </c>
      <c r="L143" s="30" t="s">
        <v>1639</v>
      </c>
      <c r="M143" s="30" t="s">
        <v>2019</v>
      </c>
      <c r="N143" s="30" t="s">
        <v>1483</v>
      </c>
      <c r="O143" s="30">
        <v>796</v>
      </c>
      <c r="P143" s="40" t="s">
        <v>223</v>
      </c>
      <c r="Q143" s="80">
        <v>4</v>
      </c>
      <c r="R143" s="78">
        <f>S143/Q143</f>
        <v>2420</v>
      </c>
      <c r="S143" s="40">
        <v>9680</v>
      </c>
      <c r="T143" s="61">
        <f t="shared" si="4"/>
        <v>10841.6</v>
      </c>
      <c r="U143" s="30">
        <v>2011</v>
      </c>
      <c r="V143" s="3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</row>
    <row r="144" spans="1:160" s="60" customFormat="1" ht="38.25">
      <c r="A144" s="62" t="s">
        <v>508</v>
      </c>
      <c r="B144" s="40" t="s">
        <v>1245</v>
      </c>
      <c r="C144" s="37" t="s">
        <v>1254</v>
      </c>
      <c r="D144" s="40" t="s">
        <v>125</v>
      </c>
      <c r="E144" s="38" t="s">
        <v>1436</v>
      </c>
      <c r="F144" s="30" t="s">
        <v>1638</v>
      </c>
      <c r="G144" s="55">
        <v>0</v>
      </c>
      <c r="H144" s="30">
        <v>510000000</v>
      </c>
      <c r="I144" s="30" t="s">
        <v>1637</v>
      </c>
      <c r="J144" s="30" t="s">
        <v>690</v>
      </c>
      <c r="K144" s="30" t="s">
        <v>1640</v>
      </c>
      <c r="L144" s="30" t="s">
        <v>1639</v>
      </c>
      <c r="M144" s="30" t="s">
        <v>1484</v>
      </c>
      <c r="N144" s="30" t="s">
        <v>1483</v>
      </c>
      <c r="O144" s="30">
        <v>796</v>
      </c>
      <c r="P144" s="40" t="s">
        <v>223</v>
      </c>
      <c r="Q144" s="40">
        <v>3</v>
      </c>
      <c r="R144" s="40">
        <v>850</v>
      </c>
      <c r="S144" s="40">
        <f t="shared" si="5"/>
        <v>2550</v>
      </c>
      <c r="T144" s="61">
        <f t="shared" si="4"/>
        <v>2856.0000000000005</v>
      </c>
      <c r="U144" s="30">
        <v>2011</v>
      </c>
      <c r="V144" s="3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</row>
    <row r="145" spans="1:160" s="60" customFormat="1" ht="38.25">
      <c r="A145" s="62" t="s">
        <v>507</v>
      </c>
      <c r="B145" s="40" t="s">
        <v>1245</v>
      </c>
      <c r="C145" s="30" t="s">
        <v>1394</v>
      </c>
      <c r="D145" s="40" t="s">
        <v>665</v>
      </c>
      <c r="E145" s="40" t="s">
        <v>2024</v>
      </c>
      <c r="F145" s="30" t="s">
        <v>1638</v>
      </c>
      <c r="G145" s="55">
        <v>0</v>
      </c>
      <c r="H145" s="30">
        <v>510000000</v>
      </c>
      <c r="I145" s="30" t="s">
        <v>1637</v>
      </c>
      <c r="J145" s="30" t="s">
        <v>691</v>
      </c>
      <c r="K145" s="30" t="s">
        <v>1640</v>
      </c>
      <c r="L145" s="30" t="s">
        <v>1639</v>
      </c>
      <c r="M145" s="30" t="s">
        <v>692</v>
      </c>
      <c r="N145" s="30" t="s">
        <v>1483</v>
      </c>
      <c r="O145" s="30">
        <v>796</v>
      </c>
      <c r="P145" s="40" t="s">
        <v>223</v>
      </c>
      <c r="Q145" s="40">
        <v>1</v>
      </c>
      <c r="R145" s="40">
        <v>24875</v>
      </c>
      <c r="S145" s="40">
        <f t="shared" si="5"/>
        <v>24875</v>
      </c>
      <c r="T145" s="61">
        <f t="shared" si="4"/>
        <v>27860.000000000004</v>
      </c>
      <c r="U145" s="30">
        <v>2011</v>
      </c>
      <c r="V145" s="3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</row>
    <row r="146" spans="1:160" s="60" customFormat="1" ht="38.25">
      <c r="A146" s="62" t="s">
        <v>506</v>
      </c>
      <c r="B146" s="40" t="s">
        <v>1245</v>
      </c>
      <c r="C146" s="37" t="s">
        <v>1338</v>
      </c>
      <c r="D146" s="38" t="s">
        <v>126</v>
      </c>
      <c r="E146" s="40" t="s">
        <v>1642</v>
      </c>
      <c r="F146" s="30" t="s">
        <v>1638</v>
      </c>
      <c r="G146" s="55">
        <v>0</v>
      </c>
      <c r="H146" s="30">
        <v>510000000</v>
      </c>
      <c r="I146" s="30" t="s">
        <v>1637</v>
      </c>
      <c r="J146" s="30" t="s">
        <v>691</v>
      </c>
      <c r="K146" s="30" t="s">
        <v>1640</v>
      </c>
      <c r="L146" s="30" t="s">
        <v>1639</v>
      </c>
      <c r="M146" s="30" t="s">
        <v>692</v>
      </c>
      <c r="N146" s="30" t="s">
        <v>1483</v>
      </c>
      <c r="O146" s="30">
        <v>796</v>
      </c>
      <c r="P146" s="40" t="s">
        <v>223</v>
      </c>
      <c r="Q146" s="40">
        <v>2</v>
      </c>
      <c r="R146" s="40">
        <v>45000</v>
      </c>
      <c r="S146" s="40">
        <v>0</v>
      </c>
      <c r="T146" s="61">
        <f t="shared" si="4"/>
        <v>0</v>
      </c>
      <c r="U146" s="30">
        <v>2011</v>
      </c>
      <c r="V146" s="3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</row>
    <row r="147" spans="1:160" s="60" customFormat="1" ht="38.25">
      <c r="A147" s="62" t="s">
        <v>505</v>
      </c>
      <c r="B147" s="40" t="s">
        <v>1245</v>
      </c>
      <c r="C147" s="30" t="s">
        <v>2145</v>
      </c>
      <c r="D147" s="38" t="s">
        <v>716</v>
      </c>
      <c r="E147" s="38" t="s">
        <v>2061</v>
      </c>
      <c r="F147" s="30" t="s">
        <v>1638</v>
      </c>
      <c r="G147" s="55">
        <v>0</v>
      </c>
      <c r="H147" s="30">
        <v>510000000</v>
      </c>
      <c r="I147" s="30" t="s">
        <v>1637</v>
      </c>
      <c r="J147" s="30" t="s">
        <v>691</v>
      </c>
      <c r="K147" s="30" t="s">
        <v>1640</v>
      </c>
      <c r="L147" s="30" t="s">
        <v>1639</v>
      </c>
      <c r="M147" s="30" t="s">
        <v>692</v>
      </c>
      <c r="N147" s="30" t="s">
        <v>1483</v>
      </c>
      <c r="O147" s="30">
        <v>796</v>
      </c>
      <c r="P147" s="40" t="s">
        <v>223</v>
      </c>
      <c r="Q147" s="38">
        <v>1</v>
      </c>
      <c r="R147" s="95">
        <v>5405.64</v>
      </c>
      <c r="S147" s="78">
        <f t="shared" si="5"/>
        <v>5405.64</v>
      </c>
      <c r="T147" s="61">
        <f t="shared" si="4"/>
        <v>6054.3168000000005</v>
      </c>
      <c r="U147" s="30">
        <v>2011</v>
      </c>
      <c r="V147" s="3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</row>
    <row r="148" spans="1:160" s="60" customFormat="1" ht="38.25">
      <c r="A148" s="62" t="s">
        <v>504</v>
      </c>
      <c r="B148" s="40" t="s">
        <v>1245</v>
      </c>
      <c r="C148" s="37" t="s">
        <v>1248</v>
      </c>
      <c r="D148" s="40" t="s">
        <v>127</v>
      </c>
      <c r="E148" s="38" t="s">
        <v>1643</v>
      </c>
      <c r="F148" s="30" t="s">
        <v>1638</v>
      </c>
      <c r="G148" s="55">
        <v>1</v>
      </c>
      <c r="H148" s="30">
        <v>510000000</v>
      </c>
      <c r="I148" s="30" t="s">
        <v>1637</v>
      </c>
      <c r="J148" s="30" t="s">
        <v>691</v>
      </c>
      <c r="K148" s="30" t="s">
        <v>1640</v>
      </c>
      <c r="L148" s="30" t="s">
        <v>1639</v>
      </c>
      <c r="M148" s="30" t="s">
        <v>692</v>
      </c>
      <c r="N148" s="30" t="s">
        <v>1483</v>
      </c>
      <c r="O148" s="30">
        <v>796</v>
      </c>
      <c r="P148" s="40" t="s">
        <v>223</v>
      </c>
      <c r="Q148" s="38">
        <v>4</v>
      </c>
      <c r="R148" s="38">
        <v>1200</v>
      </c>
      <c r="S148" s="40">
        <f t="shared" si="5"/>
        <v>4800</v>
      </c>
      <c r="T148" s="61">
        <f t="shared" si="4"/>
        <v>5376.000000000001</v>
      </c>
      <c r="U148" s="30">
        <v>2011</v>
      </c>
      <c r="V148" s="3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</row>
    <row r="149" spans="1:160" s="60" customFormat="1" ht="38.25">
      <c r="A149" s="62" t="s">
        <v>503</v>
      </c>
      <c r="B149" s="40" t="s">
        <v>1245</v>
      </c>
      <c r="C149" s="37" t="s">
        <v>1275</v>
      </c>
      <c r="D149" s="40" t="s">
        <v>128</v>
      </c>
      <c r="E149" s="38" t="s">
        <v>1644</v>
      </c>
      <c r="F149" s="30" t="s">
        <v>1638</v>
      </c>
      <c r="G149" s="55">
        <v>1</v>
      </c>
      <c r="H149" s="30">
        <v>510000000</v>
      </c>
      <c r="I149" s="30" t="s">
        <v>1637</v>
      </c>
      <c r="J149" s="30" t="s">
        <v>687</v>
      </c>
      <c r="K149" s="30" t="s">
        <v>1640</v>
      </c>
      <c r="L149" s="30" t="s">
        <v>1639</v>
      </c>
      <c r="M149" s="30" t="s">
        <v>1524</v>
      </c>
      <c r="N149" s="30" t="s">
        <v>1483</v>
      </c>
      <c r="O149" s="30">
        <v>179</v>
      </c>
      <c r="P149" s="38" t="s">
        <v>232</v>
      </c>
      <c r="Q149" s="38">
        <v>2</v>
      </c>
      <c r="R149" s="38">
        <v>40000</v>
      </c>
      <c r="S149" s="40">
        <f t="shared" si="5"/>
        <v>80000</v>
      </c>
      <c r="T149" s="61">
        <f t="shared" si="4"/>
        <v>89600.00000000001</v>
      </c>
      <c r="U149" s="30">
        <v>2011</v>
      </c>
      <c r="V149" s="3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</row>
    <row r="150" spans="1:160" s="79" customFormat="1" ht="153">
      <c r="A150" s="62" t="s">
        <v>502</v>
      </c>
      <c r="B150" s="40" t="s">
        <v>1245</v>
      </c>
      <c r="C150" s="37" t="s">
        <v>1</v>
      </c>
      <c r="D150" s="38" t="s">
        <v>2161</v>
      </c>
      <c r="E150" s="38" t="s">
        <v>2</v>
      </c>
      <c r="F150" s="30" t="s">
        <v>2129</v>
      </c>
      <c r="G150" s="55">
        <v>0</v>
      </c>
      <c r="H150" s="30">
        <v>510000000</v>
      </c>
      <c r="I150" s="30" t="s">
        <v>1637</v>
      </c>
      <c r="J150" s="30" t="s">
        <v>1524</v>
      </c>
      <c r="K150" s="30" t="s">
        <v>1640</v>
      </c>
      <c r="L150" s="30" t="s">
        <v>1639</v>
      </c>
      <c r="M150" s="30" t="s">
        <v>0</v>
      </c>
      <c r="N150" s="30" t="s">
        <v>2162</v>
      </c>
      <c r="O150" s="30">
        <v>839</v>
      </c>
      <c r="P150" s="38" t="s">
        <v>233</v>
      </c>
      <c r="Q150" s="38">
        <v>4</v>
      </c>
      <c r="R150" s="38">
        <v>1458934312</v>
      </c>
      <c r="S150" s="38">
        <v>0</v>
      </c>
      <c r="T150" s="61">
        <f t="shared" si="4"/>
        <v>0</v>
      </c>
      <c r="U150" s="30" t="s">
        <v>1335</v>
      </c>
      <c r="V150" s="30">
        <v>10.18</v>
      </c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</row>
    <row r="151" spans="1:160" s="60" customFormat="1" ht="150" customHeight="1">
      <c r="A151" s="30" t="s">
        <v>1501</v>
      </c>
      <c r="B151" s="40" t="s">
        <v>1245</v>
      </c>
      <c r="C151" s="37" t="s">
        <v>1</v>
      </c>
      <c r="D151" s="38" t="s">
        <v>2161</v>
      </c>
      <c r="E151" s="38" t="s">
        <v>2</v>
      </c>
      <c r="F151" s="30" t="s">
        <v>2129</v>
      </c>
      <c r="G151" s="55">
        <v>0</v>
      </c>
      <c r="H151" s="30">
        <v>510000000</v>
      </c>
      <c r="I151" s="30" t="s">
        <v>1637</v>
      </c>
      <c r="J151" s="30" t="s">
        <v>1522</v>
      </c>
      <c r="K151" s="30" t="s">
        <v>1640</v>
      </c>
      <c r="L151" s="30" t="s">
        <v>1639</v>
      </c>
      <c r="M151" s="30" t="s">
        <v>0</v>
      </c>
      <c r="N151" s="30" t="s">
        <v>2162</v>
      </c>
      <c r="O151" s="30">
        <v>839</v>
      </c>
      <c r="P151" s="38" t="s">
        <v>233</v>
      </c>
      <c r="Q151" s="38">
        <v>4</v>
      </c>
      <c r="R151" s="78">
        <f>S151/Q151</f>
        <v>1521550312.5</v>
      </c>
      <c r="S151" s="38">
        <v>6086201250</v>
      </c>
      <c r="T151" s="62">
        <f t="shared" si="4"/>
        <v>6816545400.000001</v>
      </c>
      <c r="U151" s="30" t="s">
        <v>1335</v>
      </c>
      <c r="V151" s="3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</row>
    <row r="152" spans="1:160" s="60" customFormat="1" ht="38.25">
      <c r="A152" s="62" t="s">
        <v>501</v>
      </c>
      <c r="B152" s="40" t="s">
        <v>1245</v>
      </c>
      <c r="C152" s="37" t="s">
        <v>1276</v>
      </c>
      <c r="D152" s="40" t="s">
        <v>129</v>
      </c>
      <c r="E152" s="38" t="s">
        <v>1645</v>
      </c>
      <c r="F152" s="30" t="s">
        <v>1638</v>
      </c>
      <c r="G152" s="55">
        <v>0</v>
      </c>
      <c r="H152" s="30">
        <v>510000000</v>
      </c>
      <c r="I152" s="30" t="s">
        <v>1637</v>
      </c>
      <c r="J152" s="30" t="s">
        <v>687</v>
      </c>
      <c r="K152" s="30" t="s">
        <v>1640</v>
      </c>
      <c r="L152" s="30" t="s">
        <v>1639</v>
      </c>
      <c r="M152" s="30" t="s">
        <v>1524</v>
      </c>
      <c r="N152" s="30" t="s">
        <v>1483</v>
      </c>
      <c r="O152" s="30">
        <v>796</v>
      </c>
      <c r="P152" s="40" t="s">
        <v>223</v>
      </c>
      <c r="Q152" s="40">
        <v>2</v>
      </c>
      <c r="R152" s="40">
        <v>60000</v>
      </c>
      <c r="S152" s="40">
        <f t="shared" si="5"/>
        <v>120000</v>
      </c>
      <c r="T152" s="61">
        <f t="shared" si="4"/>
        <v>134400</v>
      </c>
      <c r="U152" s="30">
        <v>2011</v>
      </c>
      <c r="V152" s="3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</row>
    <row r="153" spans="1:160" s="60" customFormat="1" ht="38.25">
      <c r="A153" s="62" t="s">
        <v>500</v>
      </c>
      <c r="B153" s="40" t="s">
        <v>1245</v>
      </c>
      <c r="C153" s="37" t="s">
        <v>1278</v>
      </c>
      <c r="D153" s="38" t="s">
        <v>130</v>
      </c>
      <c r="E153" s="38" t="s">
        <v>1646</v>
      </c>
      <c r="F153" s="30" t="s">
        <v>1638</v>
      </c>
      <c r="G153" s="55">
        <v>1</v>
      </c>
      <c r="H153" s="30">
        <v>510000000</v>
      </c>
      <c r="I153" s="30" t="s">
        <v>1637</v>
      </c>
      <c r="J153" s="30" t="s">
        <v>687</v>
      </c>
      <c r="K153" s="30" t="s">
        <v>1640</v>
      </c>
      <c r="L153" s="30" t="s">
        <v>1639</v>
      </c>
      <c r="M153" s="30" t="s">
        <v>1524</v>
      </c>
      <c r="N153" s="30" t="s">
        <v>1483</v>
      </c>
      <c r="O153" s="30">
        <v>796</v>
      </c>
      <c r="P153" s="40" t="s">
        <v>223</v>
      </c>
      <c r="Q153" s="40">
        <v>300</v>
      </c>
      <c r="R153" s="40">
        <v>90</v>
      </c>
      <c r="S153" s="40">
        <f t="shared" si="5"/>
        <v>27000</v>
      </c>
      <c r="T153" s="61">
        <f t="shared" si="4"/>
        <v>30240.000000000004</v>
      </c>
      <c r="U153" s="30">
        <v>2011</v>
      </c>
      <c r="V153" s="3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</row>
    <row r="154" spans="1:160" s="60" customFormat="1" ht="38.25">
      <c r="A154" s="62" t="s">
        <v>499</v>
      </c>
      <c r="B154" s="40" t="s">
        <v>1245</v>
      </c>
      <c r="C154" s="37" t="s">
        <v>1279</v>
      </c>
      <c r="D154" s="38" t="s">
        <v>131</v>
      </c>
      <c r="E154" s="40" t="s">
        <v>1647</v>
      </c>
      <c r="F154" s="30" t="s">
        <v>1638</v>
      </c>
      <c r="G154" s="55">
        <v>0</v>
      </c>
      <c r="H154" s="30">
        <v>510000000</v>
      </c>
      <c r="I154" s="30" t="s">
        <v>1637</v>
      </c>
      <c r="J154" s="30" t="s">
        <v>1524</v>
      </c>
      <c r="K154" s="30" t="s">
        <v>1640</v>
      </c>
      <c r="L154" s="30" t="s">
        <v>1639</v>
      </c>
      <c r="M154" s="30" t="s">
        <v>691</v>
      </c>
      <c r="N154" s="30" t="s">
        <v>1483</v>
      </c>
      <c r="O154" s="30">
        <v>796</v>
      </c>
      <c r="P154" s="40" t="s">
        <v>223</v>
      </c>
      <c r="Q154" s="40">
        <v>10</v>
      </c>
      <c r="R154" s="40">
        <v>22000</v>
      </c>
      <c r="S154" s="40">
        <v>0</v>
      </c>
      <c r="T154" s="61">
        <f t="shared" si="4"/>
        <v>0</v>
      </c>
      <c r="U154" s="30">
        <v>2011</v>
      </c>
      <c r="V154" s="30" t="s">
        <v>2045</v>
      </c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</row>
    <row r="155" spans="1:160" s="60" customFormat="1" ht="38.25">
      <c r="A155" s="62" t="s">
        <v>2044</v>
      </c>
      <c r="B155" s="40" t="s">
        <v>1245</v>
      </c>
      <c r="C155" s="37" t="s">
        <v>1279</v>
      </c>
      <c r="D155" s="38" t="s">
        <v>131</v>
      </c>
      <c r="E155" s="40" t="s">
        <v>1647</v>
      </c>
      <c r="F155" s="30" t="s">
        <v>1638</v>
      </c>
      <c r="G155" s="55">
        <v>0</v>
      </c>
      <c r="H155" s="30">
        <v>510000000</v>
      </c>
      <c r="I155" s="30" t="s">
        <v>1637</v>
      </c>
      <c r="J155" s="30" t="s">
        <v>2019</v>
      </c>
      <c r="K155" s="30" t="s">
        <v>1640</v>
      </c>
      <c r="L155" s="30" t="s">
        <v>1639</v>
      </c>
      <c r="M155" s="30" t="s">
        <v>2019</v>
      </c>
      <c r="N155" s="30" t="s">
        <v>1483</v>
      </c>
      <c r="O155" s="30">
        <v>796</v>
      </c>
      <c r="P155" s="40" t="s">
        <v>223</v>
      </c>
      <c r="Q155" s="40">
        <v>10</v>
      </c>
      <c r="R155" s="40">
        <v>35100</v>
      </c>
      <c r="S155" s="40">
        <f>Q155*R155</f>
        <v>351000</v>
      </c>
      <c r="T155" s="61">
        <f t="shared" si="4"/>
        <v>393120.00000000006</v>
      </c>
      <c r="U155" s="30">
        <v>2011</v>
      </c>
      <c r="V155" s="3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</row>
    <row r="156" spans="1:160" s="60" customFormat="1" ht="63.75">
      <c r="A156" s="62" t="s">
        <v>498</v>
      </c>
      <c r="B156" s="40" t="s">
        <v>1245</v>
      </c>
      <c r="C156" s="37" t="s">
        <v>1280</v>
      </c>
      <c r="D156" s="38" t="s">
        <v>132</v>
      </c>
      <c r="E156" s="38" t="s">
        <v>1648</v>
      </c>
      <c r="F156" s="30" t="s">
        <v>1638</v>
      </c>
      <c r="G156" s="55">
        <v>0</v>
      </c>
      <c r="H156" s="30">
        <v>510000000</v>
      </c>
      <c r="I156" s="30" t="s">
        <v>1637</v>
      </c>
      <c r="J156" s="30" t="s">
        <v>1524</v>
      </c>
      <c r="K156" s="30" t="s">
        <v>1640</v>
      </c>
      <c r="L156" s="30" t="s">
        <v>1639</v>
      </c>
      <c r="M156" s="30" t="s">
        <v>691</v>
      </c>
      <c r="N156" s="30" t="s">
        <v>1483</v>
      </c>
      <c r="O156" s="30">
        <v>166</v>
      </c>
      <c r="P156" s="38" t="s">
        <v>226</v>
      </c>
      <c r="Q156" s="40">
        <v>30</v>
      </c>
      <c r="R156" s="40">
        <v>12096</v>
      </c>
      <c r="S156" s="40">
        <f t="shared" si="5"/>
        <v>362880</v>
      </c>
      <c r="T156" s="61">
        <f t="shared" si="4"/>
        <v>406425.60000000003</v>
      </c>
      <c r="U156" s="30">
        <v>2011</v>
      </c>
      <c r="V156" s="3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</row>
    <row r="157" spans="1:160" s="60" customFormat="1" ht="38.25">
      <c r="A157" s="62" t="s">
        <v>497</v>
      </c>
      <c r="B157" s="40" t="s">
        <v>1245</v>
      </c>
      <c r="C157" s="37" t="s">
        <v>1248</v>
      </c>
      <c r="D157" s="40" t="s">
        <v>133</v>
      </c>
      <c r="E157" s="38" t="s">
        <v>1649</v>
      </c>
      <c r="F157" s="30" t="s">
        <v>1638</v>
      </c>
      <c r="G157" s="55">
        <v>1</v>
      </c>
      <c r="H157" s="30">
        <v>510000000</v>
      </c>
      <c r="I157" s="30" t="s">
        <v>1637</v>
      </c>
      <c r="J157" s="30" t="s">
        <v>1524</v>
      </c>
      <c r="K157" s="30" t="s">
        <v>1640</v>
      </c>
      <c r="L157" s="30" t="s">
        <v>1639</v>
      </c>
      <c r="M157" s="30" t="s">
        <v>691</v>
      </c>
      <c r="N157" s="30" t="s">
        <v>1483</v>
      </c>
      <c r="O157" s="30">
        <v>839</v>
      </c>
      <c r="P157" s="38" t="s">
        <v>233</v>
      </c>
      <c r="Q157" s="38">
        <v>18</v>
      </c>
      <c r="R157" s="38">
        <v>10500</v>
      </c>
      <c r="S157" s="40">
        <v>0</v>
      </c>
      <c r="T157" s="61">
        <f t="shared" si="4"/>
        <v>0</v>
      </c>
      <c r="U157" s="30">
        <v>2011</v>
      </c>
      <c r="V157" s="3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</row>
    <row r="158" spans="1:160" s="79" customFormat="1" ht="38.25">
      <c r="A158" s="62" t="s">
        <v>496</v>
      </c>
      <c r="B158" s="40" t="s">
        <v>1245</v>
      </c>
      <c r="C158" s="37" t="s">
        <v>1283</v>
      </c>
      <c r="D158" s="38" t="s">
        <v>134</v>
      </c>
      <c r="E158" s="38" t="s">
        <v>1650</v>
      </c>
      <c r="F158" s="30" t="s">
        <v>1638</v>
      </c>
      <c r="G158" s="55">
        <v>1</v>
      </c>
      <c r="H158" s="30">
        <v>510000000</v>
      </c>
      <c r="I158" s="30" t="s">
        <v>1637</v>
      </c>
      <c r="J158" s="30" t="s">
        <v>692</v>
      </c>
      <c r="K158" s="30" t="s">
        <v>1640</v>
      </c>
      <c r="L158" s="30" t="s">
        <v>1639</v>
      </c>
      <c r="M158" s="30" t="s">
        <v>2019</v>
      </c>
      <c r="N158" s="30" t="s">
        <v>1483</v>
      </c>
      <c r="O158" s="65" t="s">
        <v>1416</v>
      </c>
      <c r="P158" s="40" t="s">
        <v>227</v>
      </c>
      <c r="Q158" s="40">
        <v>1860</v>
      </c>
      <c r="R158" s="40">
        <v>1085</v>
      </c>
      <c r="S158" s="40">
        <v>0</v>
      </c>
      <c r="T158" s="61">
        <v>0</v>
      </c>
      <c r="U158" s="30">
        <v>2011</v>
      </c>
      <c r="V158" s="30" t="s">
        <v>1289</v>
      </c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</row>
    <row r="159" spans="1:160" s="60" customFormat="1" ht="38.25">
      <c r="A159" s="30" t="s">
        <v>2046</v>
      </c>
      <c r="B159" s="40" t="s">
        <v>1245</v>
      </c>
      <c r="C159" s="37" t="s">
        <v>1283</v>
      </c>
      <c r="D159" s="38" t="s">
        <v>134</v>
      </c>
      <c r="E159" s="38" t="s">
        <v>1650</v>
      </c>
      <c r="F159" s="30" t="s">
        <v>1638</v>
      </c>
      <c r="G159" s="55">
        <v>1</v>
      </c>
      <c r="H159" s="30">
        <v>510000000</v>
      </c>
      <c r="I159" s="30" t="s">
        <v>1637</v>
      </c>
      <c r="J159" s="30" t="s">
        <v>687</v>
      </c>
      <c r="K159" s="30" t="s">
        <v>1640</v>
      </c>
      <c r="L159" s="30" t="s">
        <v>1639</v>
      </c>
      <c r="M159" s="30" t="s">
        <v>1524</v>
      </c>
      <c r="N159" s="30" t="s">
        <v>1483</v>
      </c>
      <c r="O159" s="65" t="s">
        <v>1416</v>
      </c>
      <c r="P159" s="40" t="s">
        <v>227</v>
      </c>
      <c r="Q159" s="40">
        <v>2900</v>
      </c>
      <c r="R159" s="78">
        <v>421</v>
      </c>
      <c r="S159" s="40">
        <v>0</v>
      </c>
      <c r="T159" s="62">
        <f t="shared" si="4"/>
        <v>0</v>
      </c>
      <c r="U159" s="30">
        <v>2011</v>
      </c>
      <c r="V159" s="30" t="s">
        <v>2045</v>
      </c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</row>
    <row r="160" spans="1:160" s="60" customFormat="1" ht="38.25">
      <c r="A160" s="30" t="s">
        <v>2047</v>
      </c>
      <c r="B160" s="40" t="s">
        <v>1245</v>
      </c>
      <c r="C160" s="37" t="s">
        <v>1283</v>
      </c>
      <c r="D160" s="38" t="s">
        <v>134</v>
      </c>
      <c r="E160" s="38" t="s">
        <v>1650</v>
      </c>
      <c r="F160" s="30" t="s">
        <v>1638</v>
      </c>
      <c r="G160" s="55">
        <v>1</v>
      </c>
      <c r="H160" s="30">
        <v>510000000</v>
      </c>
      <c r="I160" s="30" t="s">
        <v>1637</v>
      </c>
      <c r="J160" s="30" t="s">
        <v>2019</v>
      </c>
      <c r="K160" s="30" t="s">
        <v>1640</v>
      </c>
      <c r="L160" s="30" t="s">
        <v>1639</v>
      </c>
      <c r="M160" s="30" t="s">
        <v>2019</v>
      </c>
      <c r="N160" s="30" t="s">
        <v>1483</v>
      </c>
      <c r="O160" s="65" t="s">
        <v>1416</v>
      </c>
      <c r="P160" s="40" t="s">
        <v>227</v>
      </c>
      <c r="Q160" s="40">
        <v>2900</v>
      </c>
      <c r="R160" s="78">
        <v>448.52</v>
      </c>
      <c r="S160" s="40">
        <v>1300700</v>
      </c>
      <c r="T160" s="62">
        <f t="shared" si="4"/>
        <v>1456784.0000000002</v>
      </c>
      <c r="U160" s="30">
        <v>2011</v>
      </c>
      <c r="V160" s="3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</row>
    <row r="161" spans="1:160" s="79" customFormat="1" ht="38.25">
      <c r="A161" s="62" t="s">
        <v>495</v>
      </c>
      <c r="B161" s="40" t="s">
        <v>1245</v>
      </c>
      <c r="C161" s="30" t="s">
        <v>1333</v>
      </c>
      <c r="D161" s="38" t="s">
        <v>729</v>
      </c>
      <c r="E161" s="38" t="s">
        <v>2063</v>
      </c>
      <c r="F161" s="30" t="s">
        <v>1638</v>
      </c>
      <c r="G161" s="55">
        <v>0</v>
      </c>
      <c r="H161" s="30">
        <v>510000000</v>
      </c>
      <c r="I161" s="30" t="s">
        <v>1637</v>
      </c>
      <c r="J161" s="30" t="s">
        <v>692</v>
      </c>
      <c r="K161" s="30" t="s">
        <v>1640</v>
      </c>
      <c r="L161" s="30" t="s">
        <v>1639</v>
      </c>
      <c r="M161" s="30" t="s">
        <v>2019</v>
      </c>
      <c r="N161" s="30" t="s">
        <v>1483</v>
      </c>
      <c r="O161" s="30">
        <v>796</v>
      </c>
      <c r="P161" s="40" t="s">
        <v>223</v>
      </c>
      <c r="Q161" s="38">
        <v>10</v>
      </c>
      <c r="R161" s="38">
        <v>1070</v>
      </c>
      <c r="S161" s="40">
        <v>0</v>
      </c>
      <c r="T161" s="61">
        <f t="shared" si="4"/>
        <v>0</v>
      </c>
      <c r="U161" s="30">
        <v>2011</v>
      </c>
      <c r="V161" s="30" t="s">
        <v>1288</v>
      </c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</row>
    <row r="162" spans="1:160" s="60" customFormat="1" ht="38.25">
      <c r="A162" s="30" t="s">
        <v>1502</v>
      </c>
      <c r="B162" s="40" t="s">
        <v>1245</v>
      </c>
      <c r="C162" s="30" t="s">
        <v>1333</v>
      </c>
      <c r="D162" s="38" t="s">
        <v>729</v>
      </c>
      <c r="E162" s="38" t="s">
        <v>2063</v>
      </c>
      <c r="F162" s="30" t="s">
        <v>1638</v>
      </c>
      <c r="G162" s="55">
        <v>0</v>
      </c>
      <c r="H162" s="30">
        <v>510000000</v>
      </c>
      <c r="I162" s="30" t="s">
        <v>1637</v>
      </c>
      <c r="J162" s="30" t="s">
        <v>1524</v>
      </c>
      <c r="K162" s="30" t="s">
        <v>1640</v>
      </c>
      <c r="L162" s="30" t="s">
        <v>1639</v>
      </c>
      <c r="M162" s="30" t="s">
        <v>691</v>
      </c>
      <c r="N162" s="30" t="s">
        <v>1483</v>
      </c>
      <c r="O162" s="30">
        <v>796</v>
      </c>
      <c r="P162" s="40" t="s">
        <v>223</v>
      </c>
      <c r="Q162" s="38">
        <v>10</v>
      </c>
      <c r="R162" s="78">
        <v>2500</v>
      </c>
      <c r="S162" s="40">
        <v>25000</v>
      </c>
      <c r="T162" s="62">
        <f t="shared" si="4"/>
        <v>28000.000000000004</v>
      </c>
      <c r="U162" s="30">
        <v>2011</v>
      </c>
      <c r="V162" s="3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</row>
    <row r="163" spans="1:160" s="60" customFormat="1" ht="38.25">
      <c r="A163" s="62" t="s">
        <v>494</v>
      </c>
      <c r="B163" s="40" t="s">
        <v>1245</v>
      </c>
      <c r="C163" s="30" t="s">
        <v>2156</v>
      </c>
      <c r="D163" s="38" t="s">
        <v>922</v>
      </c>
      <c r="E163" s="38" t="s">
        <v>2100</v>
      </c>
      <c r="F163" s="30" t="s">
        <v>1638</v>
      </c>
      <c r="G163" s="55">
        <v>1</v>
      </c>
      <c r="H163" s="30">
        <v>510000000</v>
      </c>
      <c r="I163" s="30" t="s">
        <v>1637</v>
      </c>
      <c r="J163" s="30" t="s">
        <v>692</v>
      </c>
      <c r="K163" s="30" t="s">
        <v>1640</v>
      </c>
      <c r="L163" s="30" t="s">
        <v>1639</v>
      </c>
      <c r="M163" s="30" t="s">
        <v>2019</v>
      </c>
      <c r="N163" s="30" t="s">
        <v>1483</v>
      </c>
      <c r="O163" s="30">
        <v>796</v>
      </c>
      <c r="P163" s="40" t="s">
        <v>223</v>
      </c>
      <c r="Q163" s="80">
        <v>30</v>
      </c>
      <c r="R163" s="94">
        <v>184</v>
      </c>
      <c r="S163" s="40">
        <f t="shared" si="5"/>
        <v>5520</v>
      </c>
      <c r="T163" s="61">
        <f t="shared" si="4"/>
        <v>6182.400000000001</v>
      </c>
      <c r="U163" s="30">
        <v>2011</v>
      </c>
      <c r="V163" s="3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</row>
    <row r="164" spans="1:160" s="60" customFormat="1" ht="38.25">
      <c r="A164" s="62" t="s">
        <v>493</v>
      </c>
      <c r="B164" s="40" t="s">
        <v>1245</v>
      </c>
      <c r="C164" s="38" t="s">
        <v>1281</v>
      </c>
      <c r="D164" s="40" t="s">
        <v>135</v>
      </c>
      <c r="E164" s="41" t="s">
        <v>1651</v>
      </c>
      <c r="F164" s="30" t="s">
        <v>1638</v>
      </c>
      <c r="G164" s="55">
        <v>0</v>
      </c>
      <c r="H164" s="30">
        <v>510000000</v>
      </c>
      <c r="I164" s="30" t="s">
        <v>1637</v>
      </c>
      <c r="J164" s="30" t="s">
        <v>692</v>
      </c>
      <c r="K164" s="30" t="s">
        <v>1640</v>
      </c>
      <c r="L164" s="30" t="s">
        <v>1639</v>
      </c>
      <c r="M164" s="30" t="s">
        <v>2019</v>
      </c>
      <c r="N164" s="30" t="s">
        <v>1483</v>
      </c>
      <c r="O164" s="30">
        <v>796</v>
      </c>
      <c r="P164" s="40" t="s">
        <v>223</v>
      </c>
      <c r="Q164" s="38">
        <v>2</v>
      </c>
      <c r="R164" s="38">
        <v>900</v>
      </c>
      <c r="S164" s="40">
        <f t="shared" si="5"/>
        <v>1800</v>
      </c>
      <c r="T164" s="61">
        <f t="shared" si="4"/>
        <v>2016.0000000000002</v>
      </c>
      <c r="U164" s="30">
        <v>2011</v>
      </c>
      <c r="V164" s="3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</row>
    <row r="165" spans="1:160" s="60" customFormat="1" ht="38.25">
      <c r="A165" s="62" t="s">
        <v>492</v>
      </c>
      <c r="B165" s="40" t="s">
        <v>1245</v>
      </c>
      <c r="C165" s="37" t="s">
        <v>1282</v>
      </c>
      <c r="D165" s="38" t="s">
        <v>136</v>
      </c>
      <c r="E165" s="38" t="s">
        <v>1652</v>
      </c>
      <c r="F165" s="30" t="s">
        <v>1638</v>
      </c>
      <c r="G165" s="55">
        <v>0</v>
      </c>
      <c r="H165" s="30">
        <v>510000000</v>
      </c>
      <c r="I165" s="30" t="s">
        <v>1637</v>
      </c>
      <c r="J165" s="30" t="s">
        <v>691</v>
      </c>
      <c r="K165" s="30" t="s">
        <v>1640</v>
      </c>
      <c r="L165" s="30" t="s">
        <v>1639</v>
      </c>
      <c r="M165" s="30" t="s">
        <v>692</v>
      </c>
      <c r="N165" s="30" t="s">
        <v>1483</v>
      </c>
      <c r="O165" s="30">
        <v>166</v>
      </c>
      <c r="P165" s="38" t="s">
        <v>226</v>
      </c>
      <c r="Q165" s="40">
        <v>2</v>
      </c>
      <c r="R165" s="40">
        <v>972</v>
      </c>
      <c r="S165" s="40">
        <f t="shared" si="5"/>
        <v>1944</v>
      </c>
      <c r="T165" s="61">
        <f t="shared" si="4"/>
        <v>2177.28</v>
      </c>
      <c r="U165" s="30">
        <v>2011</v>
      </c>
      <c r="V165" s="3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</row>
    <row r="166" spans="1:160" s="60" customFormat="1" ht="38.25">
      <c r="A166" s="62" t="s">
        <v>1154</v>
      </c>
      <c r="B166" s="40" t="s">
        <v>1245</v>
      </c>
      <c r="C166" s="30" t="s">
        <v>2156</v>
      </c>
      <c r="D166" s="38" t="s">
        <v>791</v>
      </c>
      <c r="E166" s="38" t="s">
        <v>2093</v>
      </c>
      <c r="F166" s="30" t="s">
        <v>1638</v>
      </c>
      <c r="G166" s="55">
        <v>1</v>
      </c>
      <c r="H166" s="30">
        <v>510000000</v>
      </c>
      <c r="I166" s="30" t="s">
        <v>1637</v>
      </c>
      <c r="J166" s="30" t="s">
        <v>691</v>
      </c>
      <c r="K166" s="30" t="s">
        <v>1640</v>
      </c>
      <c r="L166" s="30" t="s">
        <v>1639</v>
      </c>
      <c r="M166" s="30" t="s">
        <v>692</v>
      </c>
      <c r="N166" s="30" t="s">
        <v>1483</v>
      </c>
      <c r="O166" s="30">
        <v>796</v>
      </c>
      <c r="P166" s="40" t="s">
        <v>223</v>
      </c>
      <c r="Q166" s="80">
        <v>200</v>
      </c>
      <c r="R166" s="94">
        <v>165</v>
      </c>
      <c r="S166" s="40">
        <f t="shared" si="5"/>
        <v>33000</v>
      </c>
      <c r="T166" s="61">
        <f t="shared" si="4"/>
        <v>36960</v>
      </c>
      <c r="U166" s="30">
        <v>2011</v>
      </c>
      <c r="V166" s="3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</row>
    <row r="167" spans="1:160" s="60" customFormat="1" ht="38.25">
      <c r="A167" s="62" t="s">
        <v>491</v>
      </c>
      <c r="B167" s="40" t="s">
        <v>1245</v>
      </c>
      <c r="C167" s="30" t="s">
        <v>2156</v>
      </c>
      <c r="D167" s="38" t="s">
        <v>788</v>
      </c>
      <c r="E167" s="38" t="s">
        <v>2091</v>
      </c>
      <c r="F167" s="30" t="s">
        <v>1638</v>
      </c>
      <c r="G167" s="55">
        <v>1</v>
      </c>
      <c r="H167" s="30">
        <v>510000000</v>
      </c>
      <c r="I167" s="30" t="s">
        <v>1637</v>
      </c>
      <c r="J167" s="30" t="s">
        <v>691</v>
      </c>
      <c r="K167" s="30" t="s">
        <v>1640</v>
      </c>
      <c r="L167" s="30" t="s">
        <v>1639</v>
      </c>
      <c r="M167" s="30" t="s">
        <v>692</v>
      </c>
      <c r="N167" s="30" t="s">
        <v>1483</v>
      </c>
      <c r="O167" s="30">
        <v>796</v>
      </c>
      <c r="P167" s="40" t="s">
        <v>223</v>
      </c>
      <c r="Q167" s="80">
        <v>150</v>
      </c>
      <c r="R167" s="94">
        <v>30</v>
      </c>
      <c r="S167" s="40">
        <f t="shared" si="5"/>
        <v>4500</v>
      </c>
      <c r="T167" s="61">
        <f t="shared" si="4"/>
        <v>5040.000000000001</v>
      </c>
      <c r="U167" s="30">
        <v>2011</v>
      </c>
      <c r="V167" s="3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</row>
    <row r="168" spans="1:160" s="60" customFormat="1" ht="38.25">
      <c r="A168" s="62" t="s">
        <v>490</v>
      </c>
      <c r="B168" s="40" t="s">
        <v>1245</v>
      </c>
      <c r="C168" s="37" t="s">
        <v>1253</v>
      </c>
      <c r="D168" s="38" t="s">
        <v>137</v>
      </c>
      <c r="E168" s="38" t="s">
        <v>1653</v>
      </c>
      <c r="F168" s="30" t="s">
        <v>1638</v>
      </c>
      <c r="G168" s="55">
        <v>1</v>
      </c>
      <c r="H168" s="30">
        <v>510000000</v>
      </c>
      <c r="I168" s="30" t="s">
        <v>1637</v>
      </c>
      <c r="J168" s="30" t="s">
        <v>691</v>
      </c>
      <c r="K168" s="30" t="s">
        <v>1640</v>
      </c>
      <c r="L168" s="30" t="s">
        <v>1639</v>
      </c>
      <c r="M168" s="30" t="s">
        <v>692</v>
      </c>
      <c r="N168" s="30" t="s">
        <v>1483</v>
      </c>
      <c r="O168" s="30">
        <v>166</v>
      </c>
      <c r="P168" s="38" t="s">
        <v>226</v>
      </c>
      <c r="Q168" s="40">
        <v>520</v>
      </c>
      <c r="R168" s="40">
        <v>200</v>
      </c>
      <c r="S168" s="40">
        <f t="shared" si="5"/>
        <v>104000</v>
      </c>
      <c r="T168" s="61">
        <f t="shared" si="4"/>
        <v>116480.00000000001</v>
      </c>
      <c r="U168" s="30">
        <v>2011</v>
      </c>
      <c r="V168" s="3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</row>
    <row r="169" spans="1:160" s="60" customFormat="1" ht="38.25">
      <c r="A169" s="62" t="s">
        <v>489</v>
      </c>
      <c r="B169" s="40" t="s">
        <v>1245</v>
      </c>
      <c r="C169" s="39" t="s">
        <v>1254</v>
      </c>
      <c r="D169" s="40" t="s">
        <v>138</v>
      </c>
      <c r="E169" s="40" t="s">
        <v>1436</v>
      </c>
      <c r="F169" s="30" t="s">
        <v>1638</v>
      </c>
      <c r="G169" s="55">
        <v>0</v>
      </c>
      <c r="H169" s="30">
        <v>510000000</v>
      </c>
      <c r="I169" s="30" t="s">
        <v>1637</v>
      </c>
      <c r="J169" s="30" t="s">
        <v>2019</v>
      </c>
      <c r="K169" s="30" t="s">
        <v>1640</v>
      </c>
      <c r="L169" s="30" t="s">
        <v>1639</v>
      </c>
      <c r="M169" s="30" t="s">
        <v>686</v>
      </c>
      <c r="N169" s="30" t="s">
        <v>1483</v>
      </c>
      <c r="O169" s="30">
        <v>796</v>
      </c>
      <c r="P169" s="40" t="s">
        <v>223</v>
      </c>
      <c r="Q169" s="40">
        <v>1</v>
      </c>
      <c r="R169" s="40">
        <v>25000</v>
      </c>
      <c r="S169" s="40">
        <f t="shared" si="5"/>
        <v>25000</v>
      </c>
      <c r="T169" s="61">
        <f t="shared" si="4"/>
        <v>28000.000000000004</v>
      </c>
      <c r="U169" s="30">
        <v>2011</v>
      </c>
      <c r="V169" s="3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</row>
    <row r="170" spans="1:160" s="60" customFormat="1" ht="38.25">
      <c r="A170" s="62" t="s">
        <v>488</v>
      </c>
      <c r="B170" s="40" t="s">
        <v>1245</v>
      </c>
      <c r="C170" s="37" t="s">
        <v>1284</v>
      </c>
      <c r="D170" s="40" t="s">
        <v>139</v>
      </c>
      <c r="E170" s="38" t="s">
        <v>1616</v>
      </c>
      <c r="F170" s="30" t="s">
        <v>1638</v>
      </c>
      <c r="G170" s="55">
        <v>1</v>
      </c>
      <c r="H170" s="30">
        <v>510000000</v>
      </c>
      <c r="I170" s="30" t="s">
        <v>1637</v>
      </c>
      <c r="J170" s="30" t="s">
        <v>2019</v>
      </c>
      <c r="K170" s="30" t="s">
        <v>1640</v>
      </c>
      <c r="L170" s="30" t="s">
        <v>1639</v>
      </c>
      <c r="M170" s="30" t="s">
        <v>686</v>
      </c>
      <c r="N170" s="30" t="s">
        <v>1483</v>
      </c>
      <c r="O170" s="30">
        <v>166</v>
      </c>
      <c r="P170" s="38" t="s">
        <v>226</v>
      </c>
      <c r="Q170" s="78">
        <v>347</v>
      </c>
      <c r="R170" s="40">
        <v>64</v>
      </c>
      <c r="S170" s="40">
        <f t="shared" si="5"/>
        <v>22208</v>
      </c>
      <c r="T170" s="61">
        <f t="shared" si="4"/>
        <v>24872.960000000003</v>
      </c>
      <c r="U170" s="30">
        <v>2011</v>
      </c>
      <c r="V170" s="3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</row>
    <row r="171" spans="1:160" s="60" customFormat="1" ht="38.25">
      <c r="A171" s="62" t="s">
        <v>487</v>
      </c>
      <c r="B171" s="40" t="s">
        <v>1245</v>
      </c>
      <c r="C171" s="30" t="s">
        <v>2156</v>
      </c>
      <c r="D171" s="38" t="s">
        <v>933</v>
      </c>
      <c r="E171" s="82" t="s">
        <v>2112</v>
      </c>
      <c r="F171" s="30" t="s">
        <v>1638</v>
      </c>
      <c r="G171" s="55">
        <v>0</v>
      </c>
      <c r="H171" s="30">
        <v>510000000</v>
      </c>
      <c r="I171" s="30" t="s">
        <v>1637</v>
      </c>
      <c r="J171" s="30" t="s">
        <v>2019</v>
      </c>
      <c r="K171" s="30" t="s">
        <v>1640</v>
      </c>
      <c r="L171" s="30" t="s">
        <v>1639</v>
      </c>
      <c r="M171" s="30" t="s">
        <v>686</v>
      </c>
      <c r="N171" s="30" t="s">
        <v>1483</v>
      </c>
      <c r="O171" s="30">
        <v>796</v>
      </c>
      <c r="P171" s="40" t="s">
        <v>223</v>
      </c>
      <c r="Q171" s="38">
        <v>37</v>
      </c>
      <c r="R171" s="38">
        <v>10000</v>
      </c>
      <c r="S171" s="40">
        <v>0</v>
      </c>
      <c r="T171" s="61">
        <f t="shared" si="4"/>
        <v>0</v>
      </c>
      <c r="U171" s="30">
        <v>2011</v>
      </c>
      <c r="V171" s="30">
        <v>17.18</v>
      </c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</row>
    <row r="172" spans="1:160" s="60" customFormat="1" ht="38.25">
      <c r="A172" s="62" t="s">
        <v>2048</v>
      </c>
      <c r="B172" s="40" t="s">
        <v>1245</v>
      </c>
      <c r="C172" s="30" t="s">
        <v>2156</v>
      </c>
      <c r="D172" s="38" t="s">
        <v>933</v>
      </c>
      <c r="E172" s="82" t="s">
        <v>2112</v>
      </c>
      <c r="F172" s="30" t="s">
        <v>1638</v>
      </c>
      <c r="G172" s="55">
        <v>0</v>
      </c>
      <c r="H172" s="30">
        <v>510000000</v>
      </c>
      <c r="I172" s="30" t="s">
        <v>1637</v>
      </c>
      <c r="J172" s="30" t="s">
        <v>2019</v>
      </c>
      <c r="K172" s="30" t="s">
        <v>1640</v>
      </c>
      <c r="L172" s="30" t="s">
        <v>1639</v>
      </c>
      <c r="M172" s="30" t="s">
        <v>686</v>
      </c>
      <c r="N172" s="30" t="s">
        <v>1483</v>
      </c>
      <c r="O172" s="30">
        <v>796</v>
      </c>
      <c r="P172" s="40" t="s">
        <v>223</v>
      </c>
      <c r="Q172" s="38">
        <v>56</v>
      </c>
      <c r="R172" s="38">
        <v>7857</v>
      </c>
      <c r="S172" s="40">
        <v>440000</v>
      </c>
      <c r="T172" s="61">
        <f t="shared" si="4"/>
        <v>492800.00000000006</v>
      </c>
      <c r="U172" s="30">
        <v>2011</v>
      </c>
      <c r="V172" s="3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</row>
    <row r="173" spans="1:160" s="79" customFormat="1" ht="38.25">
      <c r="A173" s="62" t="s">
        <v>486</v>
      </c>
      <c r="B173" s="40" t="s">
        <v>1245</v>
      </c>
      <c r="C173" s="37" t="s">
        <v>1285</v>
      </c>
      <c r="D173" s="40" t="s">
        <v>140</v>
      </c>
      <c r="E173" s="38" t="s">
        <v>1654</v>
      </c>
      <c r="F173" s="30" t="s">
        <v>1638</v>
      </c>
      <c r="G173" s="55">
        <v>0</v>
      </c>
      <c r="H173" s="30">
        <v>510000000</v>
      </c>
      <c r="I173" s="30" t="s">
        <v>1637</v>
      </c>
      <c r="J173" s="30" t="s">
        <v>2019</v>
      </c>
      <c r="K173" s="30" t="s">
        <v>1640</v>
      </c>
      <c r="L173" s="30" t="s">
        <v>1639</v>
      </c>
      <c r="M173" s="30" t="s">
        <v>686</v>
      </c>
      <c r="N173" s="30" t="s">
        <v>1483</v>
      </c>
      <c r="O173" s="30">
        <v>796</v>
      </c>
      <c r="P173" s="40" t="s">
        <v>223</v>
      </c>
      <c r="Q173" s="38">
        <v>120</v>
      </c>
      <c r="R173" s="38">
        <v>2752</v>
      </c>
      <c r="S173" s="40">
        <v>0</v>
      </c>
      <c r="T173" s="61">
        <f aca="true" t="shared" si="6" ref="T173:T249">S173*1.12</f>
        <v>0</v>
      </c>
      <c r="U173" s="30">
        <v>2011</v>
      </c>
      <c r="V173" s="30">
        <v>17</v>
      </c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</row>
    <row r="174" spans="1:160" s="60" customFormat="1" ht="38.25">
      <c r="A174" s="30" t="s">
        <v>1503</v>
      </c>
      <c r="B174" s="40" t="s">
        <v>1245</v>
      </c>
      <c r="C174" s="37" t="s">
        <v>1285</v>
      </c>
      <c r="D174" s="40" t="s">
        <v>140</v>
      </c>
      <c r="E174" s="38" t="s">
        <v>1654</v>
      </c>
      <c r="F174" s="30" t="s">
        <v>1638</v>
      </c>
      <c r="G174" s="55">
        <v>0</v>
      </c>
      <c r="H174" s="30">
        <v>510000000</v>
      </c>
      <c r="I174" s="30" t="s">
        <v>1637</v>
      </c>
      <c r="J174" s="30" t="s">
        <v>2019</v>
      </c>
      <c r="K174" s="30" t="s">
        <v>1640</v>
      </c>
      <c r="L174" s="30" t="s">
        <v>1639</v>
      </c>
      <c r="M174" s="30" t="s">
        <v>686</v>
      </c>
      <c r="N174" s="30" t="s">
        <v>1483</v>
      </c>
      <c r="O174" s="30">
        <v>796</v>
      </c>
      <c r="P174" s="40" t="s">
        <v>223</v>
      </c>
      <c r="Q174" s="38">
        <v>60</v>
      </c>
      <c r="R174" s="78">
        <f>S174/Q174</f>
        <v>2752</v>
      </c>
      <c r="S174" s="40">
        <v>165120</v>
      </c>
      <c r="T174" s="61">
        <f t="shared" si="6"/>
        <v>184934.40000000002</v>
      </c>
      <c r="U174" s="30">
        <v>2011</v>
      </c>
      <c r="V174" s="3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</row>
    <row r="175" spans="1:160" s="60" customFormat="1" ht="38.25">
      <c r="A175" s="62" t="s">
        <v>485</v>
      </c>
      <c r="B175" s="40" t="s">
        <v>1245</v>
      </c>
      <c r="C175" s="37" t="s">
        <v>1306</v>
      </c>
      <c r="D175" s="40" t="s">
        <v>163</v>
      </c>
      <c r="E175" s="41" t="s">
        <v>1696</v>
      </c>
      <c r="F175" s="30" t="s">
        <v>1638</v>
      </c>
      <c r="G175" s="55">
        <v>1</v>
      </c>
      <c r="H175" s="30">
        <v>510000000</v>
      </c>
      <c r="I175" s="30" t="s">
        <v>1637</v>
      </c>
      <c r="J175" s="30" t="s">
        <v>691</v>
      </c>
      <c r="K175" s="30" t="s">
        <v>1640</v>
      </c>
      <c r="L175" s="30" t="s">
        <v>1639</v>
      </c>
      <c r="M175" s="30" t="s">
        <v>692</v>
      </c>
      <c r="N175" s="30" t="s">
        <v>1483</v>
      </c>
      <c r="O175" s="30">
        <v>796</v>
      </c>
      <c r="P175" s="40" t="s">
        <v>223</v>
      </c>
      <c r="Q175" s="38">
        <v>20</v>
      </c>
      <c r="R175" s="38">
        <v>450</v>
      </c>
      <c r="S175" s="40">
        <v>9000</v>
      </c>
      <c r="T175" s="61">
        <v>10080</v>
      </c>
      <c r="U175" s="30">
        <v>2011</v>
      </c>
      <c r="V175" s="3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</row>
    <row r="176" spans="1:160" s="60" customFormat="1" ht="38.25">
      <c r="A176" s="62" t="s">
        <v>484</v>
      </c>
      <c r="B176" s="40" t="s">
        <v>1245</v>
      </c>
      <c r="C176" s="37" t="s">
        <v>1253</v>
      </c>
      <c r="D176" s="38" t="s">
        <v>141</v>
      </c>
      <c r="E176" s="40" t="s">
        <v>1655</v>
      </c>
      <c r="F176" s="30" t="s">
        <v>1638</v>
      </c>
      <c r="G176" s="55">
        <v>0</v>
      </c>
      <c r="H176" s="30">
        <v>510000000</v>
      </c>
      <c r="I176" s="30" t="s">
        <v>1637</v>
      </c>
      <c r="J176" s="30" t="s">
        <v>1485</v>
      </c>
      <c r="K176" s="30" t="s">
        <v>1640</v>
      </c>
      <c r="L176" s="30" t="s">
        <v>1639</v>
      </c>
      <c r="M176" s="30" t="s">
        <v>690</v>
      </c>
      <c r="N176" s="30" t="s">
        <v>1483</v>
      </c>
      <c r="O176" s="65" t="s">
        <v>1416</v>
      </c>
      <c r="P176" s="40" t="s">
        <v>227</v>
      </c>
      <c r="Q176" s="40">
        <v>600</v>
      </c>
      <c r="R176" s="40">
        <v>21</v>
      </c>
      <c r="S176" s="40">
        <f t="shared" si="5"/>
        <v>12600</v>
      </c>
      <c r="T176" s="61">
        <f t="shared" si="6"/>
        <v>14112.000000000002</v>
      </c>
      <c r="U176" s="30">
        <v>2011</v>
      </c>
      <c r="V176" s="3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</row>
    <row r="177" spans="1:160" s="60" customFormat="1" ht="38.25">
      <c r="A177" s="62" t="s">
        <v>483</v>
      </c>
      <c r="B177" s="40" t="s">
        <v>1245</v>
      </c>
      <c r="C177" s="37" t="s">
        <v>1253</v>
      </c>
      <c r="D177" s="38" t="s">
        <v>142</v>
      </c>
      <c r="E177" s="40" t="s">
        <v>1656</v>
      </c>
      <c r="F177" s="30" t="s">
        <v>1638</v>
      </c>
      <c r="G177" s="55">
        <v>1</v>
      </c>
      <c r="H177" s="30">
        <v>510000000</v>
      </c>
      <c r="I177" s="30" t="s">
        <v>1637</v>
      </c>
      <c r="J177" s="30" t="s">
        <v>1485</v>
      </c>
      <c r="K177" s="30" t="s">
        <v>1640</v>
      </c>
      <c r="L177" s="30" t="s">
        <v>1639</v>
      </c>
      <c r="M177" s="30" t="s">
        <v>690</v>
      </c>
      <c r="N177" s="30" t="s">
        <v>1483</v>
      </c>
      <c r="O177" s="30">
        <v>113</v>
      </c>
      <c r="P177" s="38" t="s">
        <v>229</v>
      </c>
      <c r="Q177" s="40">
        <v>1800</v>
      </c>
      <c r="R177" s="40">
        <v>200</v>
      </c>
      <c r="S177" s="40">
        <f t="shared" si="5"/>
        <v>360000</v>
      </c>
      <c r="T177" s="61">
        <f t="shared" si="6"/>
        <v>403200.00000000006</v>
      </c>
      <c r="U177" s="30">
        <v>2011</v>
      </c>
      <c r="V177" s="3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</row>
    <row r="178" spans="1:160" s="60" customFormat="1" ht="38.25">
      <c r="A178" s="62" t="s">
        <v>482</v>
      </c>
      <c r="B178" s="40" t="s">
        <v>1245</v>
      </c>
      <c r="C178" s="30" t="s">
        <v>1253</v>
      </c>
      <c r="D178" s="38" t="s">
        <v>143</v>
      </c>
      <c r="E178" s="38" t="s">
        <v>1445</v>
      </c>
      <c r="F178" s="30" t="s">
        <v>1638</v>
      </c>
      <c r="G178" s="55">
        <v>0</v>
      </c>
      <c r="H178" s="30">
        <v>510000000</v>
      </c>
      <c r="I178" s="30" t="s">
        <v>1637</v>
      </c>
      <c r="J178" s="30" t="s">
        <v>1485</v>
      </c>
      <c r="K178" s="30" t="s">
        <v>1640</v>
      </c>
      <c r="L178" s="30" t="s">
        <v>1639</v>
      </c>
      <c r="M178" s="30" t="s">
        <v>690</v>
      </c>
      <c r="N178" s="30" t="s">
        <v>1483</v>
      </c>
      <c r="O178" s="65" t="s">
        <v>1416</v>
      </c>
      <c r="P178" s="40" t="s">
        <v>227</v>
      </c>
      <c r="Q178" s="40">
        <v>100</v>
      </c>
      <c r="R178" s="40">
        <v>225</v>
      </c>
      <c r="S178" s="40">
        <v>0</v>
      </c>
      <c r="T178" s="61">
        <f t="shared" si="6"/>
        <v>0</v>
      </c>
      <c r="U178" s="30">
        <v>2011</v>
      </c>
      <c r="V178" s="30" t="s">
        <v>2045</v>
      </c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</row>
    <row r="179" spans="1:160" s="60" customFormat="1" ht="38.25">
      <c r="A179" s="62" t="s">
        <v>2049</v>
      </c>
      <c r="B179" s="40" t="s">
        <v>1245</v>
      </c>
      <c r="C179" s="30" t="s">
        <v>1253</v>
      </c>
      <c r="D179" s="38" t="s">
        <v>143</v>
      </c>
      <c r="E179" s="38" t="s">
        <v>1445</v>
      </c>
      <c r="F179" s="30" t="s">
        <v>1638</v>
      </c>
      <c r="G179" s="55">
        <v>0</v>
      </c>
      <c r="H179" s="30">
        <v>510000000</v>
      </c>
      <c r="I179" s="30" t="s">
        <v>1637</v>
      </c>
      <c r="J179" s="30" t="s">
        <v>2019</v>
      </c>
      <c r="K179" s="30" t="s">
        <v>1640</v>
      </c>
      <c r="L179" s="30" t="s">
        <v>1639</v>
      </c>
      <c r="M179" s="30" t="s">
        <v>2019</v>
      </c>
      <c r="N179" s="30" t="s">
        <v>1483</v>
      </c>
      <c r="O179" s="65" t="s">
        <v>1416</v>
      </c>
      <c r="P179" s="40" t="s">
        <v>227</v>
      </c>
      <c r="Q179" s="40">
        <v>100</v>
      </c>
      <c r="R179" s="40">
        <v>250</v>
      </c>
      <c r="S179" s="40">
        <f>Q179*R179</f>
        <v>25000</v>
      </c>
      <c r="T179" s="61">
        <f t="shared" si="6"/>
        <v>28000.000000000004</v>
      </c>
      <c r="U179" s="30">
        <v>2011</v>
      </c>
      <c r="V179" s="3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</row>
    <row r="180" spans="1:160" s="60" customFormat="1" ht="38.25">
      <c r="A180" s="62" t="s">
        <v>481</v>
      </c>
      <c r="B180" s="40" t="s">
        <v>1245</v>
      </c>
      <c r="C180" s="37" t="s">
        <v>1287</v>
      </c>
      <c r="D180" s="40" t="s">
        <v>144</v>
      </c>
      <c r="E180" s="38" t="s">
        <v>1657</v>
      </c>
      <c r="F180" s="30" t="s">
        <v>1638</v>
      </c>
      <c r="G180" s="55">
        <v>1</v>
      </c>
      <c r="H180" s="30">
        <v>510000000</v>
      </c>
      <c r="I180" s="30" t="s">
        <v>1637</v>
      </c>
      <c r="J180" s="30" t="s">
        <v>1485</v>
      </c>
      <c r="K180" s="30" t="s">
        <v>1640</v>
      </c>
      <c r="L180" s="30" t="s">
        <v>1639</v>
      </c>
      <c r="M180" s="30" t="s">
        <v>690</v>
      </c>
      <c r="N180" s="30" t="s">
        <v>1483</v>
      </c>
      <c r="O180" s="30">
        <v>796</v>
      </c>
      <c r="P180" s="40" t="s">
        <v>223</v>
      </c>
      <c r="Q180" s="38">
        <v>90</v>
      </c>
      <c r="R180" s="38">
        <v>250</v>
      </c>
      <c r="S180" s="40">
        <f t="shared" si="5"/>
        <v>22500</v>
      </c>
      <c r="T180" s="61">
        <f t="shared" si="6"/>
        <v>25200.000000000004</v>
      </c>
      <c r="U180" s="30">
        <v>2011</v>
      </c>
      <c r="V180" s="3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</row>
    <row r="181" spans="1:160" s="60" customFormat="1" ht="38.25">
      <c r="A181" s="62" t="s">
        <v>480</v>
      </c>
      <c r="B181" s="40" t="s">
        <v>1245</v>
      </c>
      <c r="C181" s="30" t="s">
        <v>1434</v>
      </c>
      <c r="D181" s="43" t="s">
        <v>766</v>
      </c>
      <c r="E181" s="38" t="s">
        <v>2082</v>
      </c>
      <c r="F181" s="30" t="s">
        <v>1638</v>
      </c>
      <c r="G181" s="55">
        <v>0</v>
      </c>
      <c r="H181" s="30">
        <v>510000000</v>
      </c>
      <c r="I181" s="30" t="s">
        <v>1637</v>
      </c>
      <c r="J181" s="30" t="s">
        <v>1484</v>
      </c>
      <c r="K181" s="30" t="s">
        <v>1640</v>
      </c>
      <c r="L181" s="30" t="s">
        <v>1639</v>
      </c>
      <c r="M181" s="30" t="s">
        <v>1521</v>
      </c>
      <c r="N181" s="30" t="s">
        <v>1483</v>
      </c>
      <c r="O181" s="30">
        <v>796</v>
      </c>
      <c r="P181" s="40" t="s">
        <v>223</v>
      </c>
      <c r="Q181" s="38">
        <v>3</v>
      </c>
      <c r="R181" s="38">
        <v>15000</v>
      </c>
      <c r="S181" s="40">
        <f t="shared" si="5"/>
        <v>45000</v>
      </c>
      <c r="T181" s="61">
        <f t="shared" si="6"/>
        <v>50400.00000000001</v>
      </c>
      <c r="U181" s="30">
        <v>2011</v>
      </c>
      <c r="V181" s="3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</row>
    <row r="182" spans="1:160" s="60" customFormat="1" ht="38.25">
      <c r="A182" s="62" t="s">
        <v>479</v>
      </c>
      <c r="B182" s="40" t="s">
        <v>1245</v>
      </c>
      <c r="C182" s="37" t="s">
        <v>1286</v>
      </c>
      <c r="D182" s="40" t="s">
        <v>145</v>
      </c>
      <c r="E182" s="38" t="s">
        <v>1661</v>
      </c>
      <c r="F182" s="30" t="s">
        <v>1638</v>
      </c>
      <c r="G182" s="55">
        <v>0</v>
      </c>
      <c r="H182" s="30">
        <v>510000000</v>
      </c>
      <c r="I182" s="30" t="s">
        <v>1637</v>
      </c>
      <c r="J182" s="30" t="s">
        <v>1484</v>
      </c>
      <c r="K182" s="30" t="s">
        <v>1640</v>
      </c>
      <c r="L182" s="30" t="s">
        <v>1639</v>
      </c>
      <c r="M182" s="30" t="s">
        <v>1521</v>
      </c>
      <c r="N182" s="30" t="s">
        <v>1483</v>
      </c>
      <c r="O182" s="30">
        <v>166</v>
      </c>
      <c r="P182" s="38" t="s">
        <v>226</v>
      </c>
      <c r="Q182" s="38">
        <v>220</v>
      </c>
      <c r="R182" s="38">
        <v>700</v>
      </c>
      <c r="S182" s="40">
        <f t="shared" si="5"/>
        <v>154000</v>
      </c>
      <c r="T182" s="61">
        <f t="shared" si="6"/>
        <v>172480.00000000003</v>
      </c>
      <c r="U182" s="30">
        <v>2011</v>
      </c>
      <c r="V182" s="3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</row>
    <row r="183" spans="1:160" s="79" customFormat="1" ht="38.25">
      <c r="A183" s="62" t="s">
        <v>478</v>
      </c>
      <c r="B183" s="40" t="s">
        <v>1245</v>
      </c>
      <c r="C183" s="30" t="s">
        <v>2156</v>
      </c>
      <c r="D183" s="38" t="s">
        <v>789</v>
      </c>
      <c r="E183" s="38" t="s">
        <v>2092</v>
      </c>
      <c r="F183" s="30" t="s">
        <v>1638</v>
      </c>
      <c r="G183" s="55">
        <v>0</v>
      </c>
      <c r="H183" s="30">
        <v>510000000</v>
      </c>
      <c r="I183" s="30" t="s">
        <v>1637</v>
      </c>
      <c r="J183" s="30" t="s">
        <v>1484</v>
      </c>
      <c r="K183" s="30" t="s">
        <v>1640</v>
      </c>
      <c r="L183" s="30" t="s">
        <v>1639</v>
      </c>
      <c r="M183" s="30" t="s">
        <v>1521</v>
      </c>
      <c r="N183" s="30" t="s">
        <v>1483</v>
      </c>
      <c r="O183" s="30">
        <v>796</v>
      </c>
      <c r="P183" s="40" t="s">
        <v>223</v>
      </c>
      <c r="Q183" s="80">
        <v>100</v>
      </c>
      <c r="R183" s="94">
        <v>100</v>
      </c>
      <c r="S183" s="40">
        <v>0</v>
      </c>
      <c r="T183" s="61">
        <f t="shared" si="6"/>
        <v>0</v>
      </c>
      <c r="U183" s="30">
        <v>2011</v>
      </c>
      <c r="V183" s="30" t="s">
        <v>1288</v>
      </c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</row>
    <row r="184" spans="1:160" s="60" customFormat="1" ht="38.25">
      <c r="A184" s="30" t="s">
        <v>1504</v>
      </c>
      <c r="B184" s="40" t="s">
        <v>1245</v>
      </c>
      <c r="C184" s="30" t="s">
        <v>2156</v>
      </c>
      <c r="D184" s="38" t="s">
        <v>789</v>
      </c>
      <c r="E184" s="38" t="s">
        <v>2092</v>
      </c>
      <c r="F184" s="30" t="s">
        <v>1638</v>
      </c>
      <c r="G184" s="55">
        <v>0</v>
      </c>
      <c r="H184" s="30">
        <v>510000000</v>
      </c>
      <c r="I184" s="30" t="s">
        <v>1637</v>
      </c>
      <c r="J184" s="30" t="s">
        <v>1524</v>
      </c>
      <c r="K184" s="30" t="s">
        <v>1640</v>
      </c>
      <c r="L184" s="30" t="s">
        <v>1639</v>
      </c>
      <c r="M184" s="30" t="s">
        <v>691</v>
      </c>
      <c r="N184" s="30" t="s">
        <v>1483</v>
      </c>
      <c r="O184" s="30">
        <v>796</v>
      </c>
      <c r="P184" s="40" t="s">
        <v>223</v>
      </c>
      <c r="Q184" s="80">
        <v>100</v>
      </c>
      <c r="R184" s="78">
        <v>152</v>
      </c>
      <c r="S184" s="40">
        <v>15200</v>
      </c>
      <c r="T184" s="62">
        <f t="shared" si="6"/>
        <v>17024</v>
      </c>
      <c r="U184" s="30">
        <v>2011</v>
      </c>
      <c r="V184" s="3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</row>
    <row r="185" spans="1:160" s="60" customFormat="1" ht="38.25">
      <c r="A185" s="62" t="s">
        <v>477</v>
      </c>
      <c r="B185" s="40" t="s">
        <v>1245</v>
      </c>
      <c r="C185" s="37" t="s">
        <v>1287</v>
      </c>
      <c r="D185" s="40" t="s">
        <v>146</v>
      </c>
      <c r="E185" s="38" t="s">
        <v>1662</v>
      </c>
      <c r="F185" s="30" t="s">
        <v>1638</v>
      </c>
      <c r="G185" s="55">
        <v>1</v>
      </c>
      <c r="H185" s="30">
        <v>510000000</v>
      </c>
      <c r="I185" s="30" t="s">
        <v>1637</v>
      </c>
      <c r="J185" s="30" t="s">
        <v>1484</v>
      </c>
      <c r="K185" s="30" t="s">
        <v>1640</v>
      </c>
      <c r="L185" s="30" t="s">
        <v>1639</v>
      </c>
      <c r="M185" s="30" t="s">
        <v>1521</v>
      </c>
      <c r="N185" s="30" t="s">
        <v>1483</v>
      </c>
      <c r="O185" s="30">
        <v>796</v>
      </c>
      <c r="P185" s="40" t="s">
        <v>223</v>
      </c>
      <c r="Q185" s="38">
        <v>10</v>
      </c>
      <c r="R185" s="38">
        <v>450</v>
      </c>
      <c r="S185" s="40">
        <f t="shared" si="5"/>
        <v>4500</v>
      </c>
      <c r="T185" s="61">
        <f t="shared" si="6"/>
        <v>5040.000000000001</v>
      </c>
      <c r="U185" s="30">
        <v>2011</v>
      </c>
      <c r="V185" s="3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</row>
    <row r="186" spans="1:160" s="60" customFormat="1" ht="51">
      <c r="A186" s="62" t="s">
        <v>476</v>
      </c>
      <c r="B186" s="40" t="s">
        <v>1245</v>
      </c>
      <c r="C186" s="65" t="s">
        <v>1812</v>
      </c>
      <c r="D186" s="40" t="s">
        <v>1314</v>
      </c>
      <c r="E186" s="40" t="s">
        <v>1617</v>
      </c>
      <c r="F186" s="30" t="s">
        <v>1638</v>
      </c>
      <c r="G186" s="55">
        <v>1</v>
      </c>
      <c r="H186" s="30">
        <v>510000000</v>
      </c>
      <c r="I186" s="30" t="s">
        <v>1637</v>
      </c>
      <c r="J186" s="30" t="s">
        <v>1522</v>
      </c>
      <c r="K186" s="30" t="s">
        <v>1640</v>
      </c>
      <c r="L186" s="30" t="s">
        <v>1639</v>
      </c>
      <c r="M186" s="30" t="s">
        <v>1523</v>
      </c>
      <c r="N186" s="30" t="s">
        <v>1483</v>
      </c>
      <c r="O186" s="65" t="s">
        <v>1418</v>
      </c>
      <c r="P186" s="40" t="s">
        <v>225</v>
      </c>
      <c r="Q186" s="40">
        <v>400</v>
      </c>
      <c r="R186" s="69">
        <v>200</v>
      </c>
      <c r="S186" s="40">
        <f t="shared" si="5"/>
        <v>80000</v>
      </c>
      <c r="T186" s="61">
        <f t="shared" si="6"/>
        <v>89600.00000000001</v>
      </c>
      <c r="U186" s="30">
        <v>2011</v>
      </c>
      <c r="V186" s="3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</row>
    <row r="187" spans="1:160" s="60" customFormat="1" ht="38.25">
      <c r="A187" s="62" t="s">
        <v>475</v>
      </c>
      <c r="B187" s="40" t="s">
        <v>1245</v>
      </c>
      <c r="C187" s="37" t="s">
        <v>1261</v>
      </c>
      <c r="D187" s="40" t="s">
        <v>147</v>
      </c>
      <c r="E187" s="38" t="s">
        <v>1663</v>
      </c>
      <c r="F187" s="30" t="s">
        <v>1638</v>
      </c>
      <c r="G187" s="55">
        <v>0</v>
      </c>
      <c r="H187" s="30">
        <v>510000000</v>
      </c>
      <c r="I187" s="30" t="s">
        <v>1637</v>
      </c>
      <c r="J187" s="30" t="s">
        <v>1522</v>
      </c>
      <c r="K187" s="30" t="s">
        <v>1640</v>
      </c>
      <c r="L187" s="30" t="s">
        <v>1639</v>
      </c>
      <c r="M187" s="30" t="s">
        <v>1523</v>
      </c>
      <c r="N187" s="30" t="s">
        <v>1483</v>
      </c>
      <c r="O187" s="30">
        <v>872</v>
      </c>
      <c r="P187" s="38" t="s">
        <v>1635</v>
      </c>
      <c r="Q187" s="38">
        <v>80</v>
      </c>
      <c r="R187" s="38">
        <v>350</v>
      </c>
      <c r="S187" s="40">
        <f t="shared" si="5"/>
        <v>28000</v>
      </c>
      <c r="T187" s="61">
        <f t="shared" si="6"/>
        <v>31360.000000000004</v>
      </c>
      <c r="U187" s="30">
        <v>2011</v>
      </c>
      <c r="V187" s="3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</row>
    <row r="188" spans="1:160" s="60" customFormat="1" ht="38.25">
      <c r="A188" s="62" t="s">
        <v>474</v>
      </c>
      <c r="B188" s="40" t="s">
        <v>1245</v>
      </c>
      <c r="C188" s="37" t="s">
        <v>1295</v>
      </c>
      <c r="D188" s="40" t="s">
        <v>148</v>
      </c>
      <c r="E188" s="40" t="s">
        <v>1605</v>
      </c>
      <c r="F188" s="30" t="s">
        <v>1638</v>
      </c>
      <c r="G188" s="55">
        <v>0</v>
      </c>
      <c r="H188" s="30">
        <v>510000000</v>
      </c>
      <c r="I188" s="30" t="s">
        <v>1637</v>
      </c>
      <c r="J188" s="30" t="s">
        <v>1522</v>
      </c>
      <c r="K188" s="30" t="s">
        <v>1640</v>
      </c>
      <c r="L188" s="30" t="s">
        <v>1639</v>
      </c>
      <c r="M188" s="30" t="s">
        <v>1523</v>
      </c>
      <c r="N188" s="30" t="s">
        <v>1483</v>
      </c>
      <c r="O188" s="30">
        <v>796</v>
      </c>
      <c r="P188" s="40" t="s">
        <v>223</v>
      </c>
      <c r="Q188" s="40">
        <v>480</v>
      </c>
      <c r="R188" s="40">
        <v>3000</v>
      </c>
      <c r="S188" s="40">
        <v>0</v>
      </c>
      <c r="T188" s="61">
        <f t="shared" si="6"/>
        <v>0</v>
      </c>
      <c r="U188" s="30">
        <v>2011</v>
      </c>
      <c r="V188" s="30">
        <v>17</v>
      </c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</row>
    <row r="189" spans="1:160" s="60" customFormat="1" ht="38.25">
      <c r="A189" s="62" t="s">
        <v>2050</v>
      </c>
      <c r="B189" s="40" t="s">
        <v>1245</v>
      </c>
      <c r="C189" s="37" t="s">
        <v>1295</v>
      </c>
      <c r="D189" s="40" t="s">
        <v>148</v>
      </c>
      <c r="E189" s="40" t="s">
        <v>1605</v>
      </c>
      <c r="F189" s="30" t="s">
        <v>1638</v>
      </c>
      <c r="G189" s="55">
        <v>0</v>
      </c>
      <c r="H189" s="30">
        <v>510000000</v>
      </c>
      <c r="I189" s="30" t="s">
        <v>1637</v>
      </c>
      <c r="J189" s="30" t="s">
        <v>1522</v>
      </c>
      <c r="K189" s="30" t="s">
        <v>1640</v>
      </c>
      <c r="L189" s="30" t="s">
        <v>1639</v>
      </c>
      <c r="M189" s="30" t="s">
        <v>1523</v>
      </c>
      <c r="N189" s="30" t="s">
        <v>1483</v>
      </c>
      <c r="O189" s="30">
        <v>796</v>
      </c>
      <c r="P189" s="40" t="s">
        <v>223</v>
      </c>
      <c r="Q189" s="40">
        <v>240</v>
      </c>
      <c r="R189" s="40">
        <v>3000</v>
      </c>
      <c r="S189" s="40">
        <f>Q189*R189</f>
        <v>720000</v>
      </c>
      <c r="T189" s="61">
        <f t="shared" si="6"/>
        <v>806400.0000000001</v>
      </c>
      <c r="U189" s="30">
        <v>2011</v>
      </c>
      <c r="V189" s="3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</row>
    <row r="190" spans="1:160" s="60" customFormat="1" ht="89.25">
      <c r="A190" s="62" t="s">
        <v>473</v>
      </c>
      <c r="B190" s="40" t="s">
        <v>1245</v>
      </c>
      <c r="C190" s="37" t="s">
        <v>1296</v>
      </c>
      <c r="D190" s="40" t="s">
        <v>149</v>
      </c>
      <c r="E190" s="41" t="s">
        <v>1672</v>
      </c>
      <c r="F190" s="30" t="s">
        <v>1638</v>
      </c>
      <c r="G190" s="55">
        <v>0</v>
      </c>
      <c r="H190" s="30">
        <v>510000000</v>
      </c>
      <c r="I190" s="30" t="s">
        <v>1637</v>
      </c>
      <c r="J190" s="30" t="s">
        <v>1522</v>
      </c>
      <c r="K190" s="30" t="s">
        <v>1640</v>
      </c>
      <c r="L190" s="30" t="s">
        <v>1639</v>
      </c>
      <c r="M190" s="30" t="s">
        <v>1523</v>
      </c>
      <c r="N190" s="30" t="s">
        <v>1483</v>
      </c>
      <c r="O190" s="30">
        <v>796</v>
      </c>
      <c r="P190" s="40" t="s">
        <v>223</v>
      </c>
      <c r="Q190" s="40">
        <v>15</v>
      </c>
      <c r="R190" s="40">
        <v>2027</v>
      </c>
      <c r="S190" s="40">
        <f t="shared" si="5"/>
        <v>30405</v>
      </c>
      <c r="T190" s="61">
        <f t="shared" si="6"/>
        <v>34053.600000000006</v>
      </c>
      <c r="U190" s="30">
        <v>2011</v>
      </c>
      <c r="V190" s="3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</row>
    <row r="191" spans="1:160" s="60" customFormat="1" ht="38.25">
      <c r="A191" s="62" t="s">
        <v>472</v>
      </c>
      <c r="B191" s="40" t="s">
        <v>1245</v>
      </c>
      <c r="C191" s="39" t="s">
        <v>1254</v>
      </c>
      <c r="D191" s="40" t="s">
        <v>150</v>
      </c>
      <c r="E191" s="38" t="s">
        <v>1436</v>
      </c>
      <c r="F191" s="30" t="s">
        <v>1638</v>
      </c>
      <c r="G191" s="55">
        <v>0</v>
      </c>
      <c r="H191" s="30">
        <v>510000000</v>
      </c>
      <c r="I191" s="30" t="s">
        <v>1637</v>
      </c>
      <c r="J191" s="30" t="s">
        <v>1522</v>
      </c>
      <c r="K191" s="30" t="s">
        <v>1640</v>
      </c>
      <c r="L191" s="30" t="s">
        <v>1639</v>
      </c>
      <c r="M191" s="30" t="s">
        <v>1523</v>
      </c>
      <c r="N191" s="30" t="s">
        <v>1483</v>
      </c>
      <c r="O191" s="30">
        <v>839</v>
      </c>
      <c r="P191" s="38" t="s">
        <v>233</v>
      </c>
      <c r="Q191" s="40">
        <v>10</v>
      </c>
      <c r="R191" s="40">
        <v>2161</v>
      </c>
      <c r="S191" s="40">
        <f t="shared" si="5"/>
        <v>21610</v>
      </c>
      <c r="T191" s="61">
        <f t="shared" si="6"/>
        <v>24203.2</v>
      </c>
      <c r="U191" s="30">
        <v>2011</v>
      </c>
      <c r="V191" s="3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</row>
    <row r="192" spans="1:160" s="60" customFormat="1" ht="51">
      <c r="A192" s="62" t="s">
        <v>471</v>
      </c>
      <c r="B192" s="40" t="s">
        <v>1245</v>
      </c>
      <c r="C192" s="37" t="s">
        <v>1297</v>
      </c>
      <c r="D192" s="40" t="s">
        <v>152</v>
      </c>
      <c r="E192" s="41" t="s">
        <v>1673</v>
      </c>
      <c r="F192" s="30" t="s">
        <v>1638</v>
      </c>
      <c r="G192" s="55">
        <v>0</v>
      </c>
      <c r="H192" s="30">
        <v>510000000</v>
      </c>
      <c r="I192" s="30" t="s">
        <v>1637</v>
      </c>
      <c r="J192" s="30" t="s">
        <v>1521</v>
      </c>
      <c r="K192" s="30" t="s">
        <v>1640</v>
      </c>
      <c r="L192" s="30" t="s">
        <v>1639</v>
      </c>
      <c r="M192" s="30" t="s">
        <v>1522</v>
      </c>
      <c r="N192" s="30" t="s">
        <v>1483</v>
      </c>
      <c r="O192" s="30">
        <v>796</v>
      </c>
      <c r="P192" s="40" t="s">
        <v>223</v>
      </c>
      <c r="Q192" s="40">
        <v>3</v>
      </c>
      <c r="R192" s="40">
        <v>25000</v>
      </c>
      <c r="S192" s="40">
        <f t="shared" si="5"/>
        <v>75000</v>
      </c>
      <c r="T192" s="61">
        <f t="shared" si="6"/>
        <v>84000.00000000001</v>
      </c>
      <c r="U192" s="30">
        <v>2011</v>
      </c>
      <c r="V192" s="3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</row>
    <row r="193" spans="1:160" s="60" customFormat="1" ht="51">
      <c r="A193" s="62" t="s">
        <v>470</v>
      </c>
      <c r="B193" s="40" t="s">
        <v>1245</v>
      </c>
      <c r="C193" s="37" t="s">
        <v>1298</v>
      </c>
      <c r="D193" s="40" t="s">
        <v>153</v>
      </c>
      <c r="E193" s="41" t="s">
        <v>1674</v>
      </c>
      <c r="F193" s="30" t="s">
        <v>1638</v>
      </c>
      <c r="G193" s="55">
        <v>0</v>
      </c>
      <c r="H193" s="30">
        <v>510000000</v>
      </c>
      <c r="I193" s="30" t="s">
        <v>1637</v>
      </c>
      <c r="J193" s="30" t="s">
        <v>1521</v>
      </c>
      <c r="K193" s="30" t="s">
        <v>1640</v>
      </c>
      <c r="L193" s="30" t="s">
        <v>1639</v>
      </c>
      <c r="M193" s="30" t="s">
        <v>1522</v>
      </c>
      <c r="N193" s="30" t="s">
        <v>1483</v>
      </c>
      <c r="O193" s="30">
        <v>796</v>
      </c>
      <c r="P193" s="40" t="s">
        <v>223</v>
      </c>
      <c r="Q193" s="38">
        <v>1</v>
      </c>
      <c r="R193" s="38">
        <v>280000</v>
      </c>
      <c r="S193" s="40">
        <v>0</v>
      </c>
      <c r="T193" s="61">
        <f t="shared" si="6"/>
        <v>0</v>
      </c>
      <c r="U193" s="30">
        <v>2011</v>
      </c>
      <c r="V193" s="3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</row>
    <row r="194" spans="1:160" s="60" customFormat="1" ht="38.25">
      <c r="A194" s="62" t="s">
        <v>469</v>
      </c>
      <c r="B194" s="40" t="s">
        <v>1245</v>
      </c>
      <c r="C194" s="30" t="s">
        <v>2156</v>
      </c>
      <c r="D194" s="38" t="s">
        <v>795</v>
      </c>
      <c r="E194" s="38" t="s">
        <v>2097</v>
      </c>
      <c r="F194" s="30" t="s">
        <v>1638</v>
      </c>
      <c r="G194" s="55">
        <v>1</v>
      </c>
      <c r="H194" s="30">
        <v>510000000</v>
      </c>
      <c r="I194" s="30" t="s">
        <v>1637</v>
      </c>
      <c r="J194" s="30" t="s">
        <v>1522</v>
      </c>
      <c r="K194" s="30" t="s">
        <v>1640</v>
      </c>
      <c r="L194" s="30" t="s">
        <v>1639</v>
      </c>
      <c r="M194" s="30" t="s">
        <v>1523</v>
      </c>
      <c r="N194" s="30" t="s">
        <v>1483</v>
      </c>
      <c r="O194" s="30">
        <v>796</v>
      </c>
      <c r="P194" s="40" t="s">
        <v>223</v>
      </c>
      <c r="Q194" s="80">
        <v>500</v>
      </c>
      <c r="R194" s="94">
        <v>60</v>
      </c>
      <c r="S194" s="40">
        <f t="shared" si="5"/>
        <v>30000</v>
      </c>
      <c r="T194" s="61">
        <f t="shared" si="6"/>
        <v>33600</v>
      </c>
      <c r="U194" s="30">
        <v>2011</v>
      </c>
      <c r="V194" s="3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</row>
    <row r="195" spans="1:160" s="60" customFormat="1" ht="51">
      <c r="A195" s="62" t="s">
        <v>468</v>
      </c>
      <c r="B195" s="40" t="s">
        <v>1245</v>
      </c>
      <c r="C195" s="37" t="s">
        <v>1299</v>
      </c>
      <c r="D195" s="38" t="s">
        <v>154</v>
      </c>
      <c r="E195" s="40" t="s">
        <v>1675</v>
      </c>
      <c r="F195" s="30" t="s">
        <v>1638</v>
      </c>
      <c r="G195" s="55">
        <v>0</v>
      </c>
      <c r="H195" s="30">
        <v>510000000</v>
      </c>
      <c r="I195" s="30" t="s">
        <v>1637</v>
      </c>
      <c r="J195" s="30" t="s">
        <v>691</v>
      </c>
      <c r="K195" s="30" t="s">
        <v>1640</v>
      </c>
      <c r="L195" s="30" t="s">
        <v>1639</v>
      </c>
      <c r="M195" s="30" t="s">
        <v>692</v>
      </c>
      <c r="N195" s="30" t="s">
        <v>1483</v>
      </c>
      <c r="O195" s="30">
        <v>796</v>
      </c>
      <c r="P195" s="40" t="s">
        <v>223</v>
      </c>
      <c r="Q195" s="40">
        <v>10</v>
      </c>
      <c r="R195" s="40">
        <v>20</v>
      </c>
      <c r="S195" s="40">
        <f t="shared" si="5"/>
        <v>200</v>
      </c>
      <c r="T195" s="61">
        <f t="shared" si="6"/>
        <v>224.00000000000003</v>
      </c>
      <c r="U195" s="30">
        <v>2011</v>
      </c>
      <c r="V195" s="3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</row>
    <row r="196" spans="1:160" s="60" customFormat="1" ht="38.25">
      <c r="A196" s="62" t="s">
        <v>467</v>
      </c>
      <c r="B196" s="40" t="s">
        <v>1245</v>
      </c>
      <c r="C196" s="37" t="s">
        <v>1302</v>
      </c>
      <c r="D196" s="38" t="s">
        <v>155</v>
      </c>
      <c r="E196" s="38" t="s">
        <v>1676</v>
      </c>
      <c r="F196" s="30" t="s">
        <v>1638</v>
      </c>
      <c r="G196" s="55">
        <v>0</v>
      </c>
      <c r="H196" s="30">
        <v>510000000</v>
      </c>
      <c r="I196" s="30" t="s">
        <v>1637</v>
      </c>
      <c r="J196" s="30" t="s">
        <v>1522</v>
      </c>
      <c r="K196" s="30" t="s">
        <v>1640</v>
      </c>
      <c r="L196" s="30" t="s">
        <v>1639</v>
      </c>
      <c r="M196" s="30" t="s">
        <v>1521</v>
      </c>
      <c r="N196" s="30" t="s">
        <v>1483</v>
      </c>
      <c r="O196" s="30">
        <v>796</v>
      </c>
      <c r="P196" s="40" t="s">
        <v>223</v>
      </c>
      <c r="Q196" s="40">
        <v>15</v>
      </c>
      <c r="R196" s="40">
        <v>70000</v>
      </c>
      <c r="S196" s="40">
        <v>0</v>
      </c>
      <c r="T196" s="61">
        <f t="shared" si="6"/>
        <v>0</v>
      </c>
      <c r="U196" s="30">
        <v>2011</v>
      </c>
      <c r="V196" s="30">
        <v>17</v>
      </c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</row>
    <row r="197" spans="1:160" s="60" customFormat="1" ht="38.25">
      <c r="A197" s="62" t="s">
        <v>2051</v>
      </c>
      <c r="B197" s="40" t="s">
        <v>1245</v>
      </c>
      <c r="C197" s="37" t="s">
        <v>1302</v>
      </c>
      <c r="D197" s="38" t="s">
        <v>155</v>
      </c>
      <c r="E197" s="38" t="s">
        <v>1676</v>
      </c>
      <c r="F197" s="30" t="s">
        <v>1638</v>
      </c>
      <c r="G197" s="55">
        <v>0</v>
      </c>
      <c r="H197" s="30">
        <v>510000000</v>
      </c>
      <c r="I197" s="30" t="s">
        <v>1637</v>
      </c>
      <c r="J197" s="30" t="s">
        <v>1522</v>
      </c>
      <c r="K197" s="30" t="s">
        <v>1640</v>
      </c>
      <c r="L197" s="30" t="s">
        <v>1639</v>
      </c>
      <c r="M197" s="30" t="s">
        <v>1521</v>
      </c>
      <c r="N197" s="30" t="s">
        <v>1483</v>
      </c>
      <c r="O197" s="30">
        <v>796</v>
      </c>
      <c r="P197" s="40" t="s">
        <v>223</v>
      </c>
      <c r="Q197" s="40">
        <v>10</v>
      </c>
      <c r="R197" s="40">
        <v>70000</v>
      </c>
      <c r="S197" s="40">
        <f>Q197*R197</f>
        <v>700000</v>
      </c>
      <c r="T197" s="61">
        <f t="shared" si="6"/>
        <v>784000.0000000001</v>
      </c>
      <c r="U197" s="30">
        <v>2011</v>
      </c>
      <c r="V197" s="3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</row>
    <row r="198" spans="1:160" s="60" customFormat="1" ht="38.25">
      <c r="A198" s="62" t="s">
        <v>466</v>
      </c>
      <c r="B198" s="40" t="s">
        <v>1245</v>
      </c>
      <c r="C198" s="30" t="s">
        <v>1816</v>
      </c>
      <c r="D198" s="38" t="s">
        <v>156</v>
      </c>
      <c r="E198" s="40" t="s">
        <v>1677</v>
      </c>
      <c r="F198" s="30" t="s">
        <v>1638</v>
      </c>
      <c r="G198" s="55">
        <v>0</v>
      </c>
      <c r="H198" s="30">
        <v>510000000</v>
      </c>
      <c r="I198" s="30" t="s">
        <v>1637</v>
      </c>
      <c r="J198" s="30" t="s">
        <v>690</v>
      </c>
      <c r="K198" s="30" t="s">
        <v>1640</v>
      </c>
      <c r="L198" s="30" t="s">
        <v>1639</v>
      </c>
      <c r="M198" s="30" t="s">
        <v>1484</v>
      </c>
      <c r="N198" s="30" t="s">
        <v>1483</v>
      </c>
      <c r="O198" s="30">
        <v>796</v>
      </c>
      <c r="P198" s="40" t="s">
        <v>223</v>
      </c>
      <c r="Q198" s="40">
        <v>50</v>
      </c>
      <c r="R198" s="40">
        <v>349</v>
      </c>
      <c r="S198" s="40">
        <f t="shared" si="5"/>
        <v>17450</v>
      </c>
      <c r="T198" s="61">
        <f t="shared" si="6"/>
        <v>19544.000000000004</v>
      </c>
      <c r="U198" s="30">
        <v>2011</v>
      </c>
      <c r="V198" s="3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</row>
    <row r="199" spans="1:160" s="60" customFormat="1" ht="38.25">
      <c r="A199" s="62" t="s">
        <v>465</v>
      </c>
      <c r="B199" s="40" t="s">
        <v>1245</v>
      </c>
      <c r="C199" s="30" t="s">
        <v>2156</v>
      </c>
      <c r="D199" s="38" t="s">
        <v>790</v>
      </c>
      <c r="E199" s="38" t="s">
        <v>1606</v>
      </c>
      <c r="F199" s="30" t="s">
        <v>1638</v>
      </c>
      <c r="G199" s="55">
        <v>0</v>
      </c>
      <c r="H199" s="30">
        <v>510000000</v>
      </c>
      <c r="I199" s="30" t="s">
        <v>1637</v>
      </c>
      <c r="J199" s="30" t="s">
        <v>2019</v>
      </c>
      <c r="K199" s="30" t="s">
        <v>1640</v>
      </c>
      <c r="L199" s="30" t="s">
        <v>1639</v>
      </c>
      <c r="M199" s="30" t="s">
        <v>686</v>
      </c>
      <c r="N199" s="30" t="s">
        <v>1483</v>
      </c>
      <c r="O199" s="30">
        <v>796</v>
      </c>
      <c r="P199" s="40" t="s">
        <v>223</v>
      </c>
      <c r="Q199" s="80">
        <v>80</v>
      </c>
      <c r="R199" s="94">
        <v>170</v>
      </c>
      <c r="S199" s="40">
        <f t="shared" si="5"/>
        <v>13600</v>
      </c>
      <c r="T199" s="61">
        <f t="shared" si="6"/>
        <v>15232.000000000002</v>
      </c>
      <c r="U199" s="30">
        <v>2011</v>
      </c>
      <c r="V199" s="3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</row>
    <row r="200" spans="1:160" s="60" customFormat="1" ht="38.25">
      <c r="A200" s="62" t="s">
        <v>464</v>
      </c>
      <c r="B200" s="40" t="s">
        <v>1245</v>
      </c>
      <c r="C200" s="37" t="s">
        <v>1301</v>
      </c>
      <c r="D200" s="40" t="s">
        <v>1300</v>
      </c>
      <c r="E200" s="38" t="s">
        <v>1606</v>
      </c>
      <c r="F200" s="30" t="s">
        <v>1638</v>
      </c>
      <c r="G200" s="55">
        <v>0</v>
      </c>
      <c r="H200" s="30">
        <v>510000000</v>
      </c>
      <c r="I200" s="30" t="s">
        <v>1637</v>
      </c>
      <c r="J200" s="30" t="s">
        <v>691</v>
      </c>
      <c r="K200" s="30" t="s">
        <v>1640</v>
      </c>
      <c r="L200" s="30" t="s">
        <v>1639</v>
      </c>
      <c r="M200" s="30" t="s">
        <v>692</v>
      </c>
      <c r="N200" s="30" t="s">
        <v>1483</v>
      </c>
      <c r="O200" s="30">
        <v>796</v>
      </c>
      <c r="P200" s="40" t="s">
        <v>223</v>
      </c>
      <c r="Q200" s="40">
        <v>20</v>
      </c>
      <c r="R200" s="40">
        <v>183</v>
      </c>
      <c r="S200" s="40">
        <f t="shared" si="5"/>
        <v>3660</v>
      </c>
      <c r="T200" s="61">
        <f t="shared" si="6"/>
        <v>4099.200000000001</v>
      </c>
      <c r="U200" s="30">
        <v>2011</v>
      </c>
      <c r="V200" s="3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</row>
    <row r="201" spans="1:160" s="60" customFormat="1" ht="38.25">
      <c r="A201" s="62" t="s">
        <v>463</v>
      </c>
      <c r="B201" s="40" t="s">
        <v>1245</v>
      </c>
      <c r="C201" s="37" t="s">
        <v>1303</v>
      </c>
      <c r="D201" s="40" t="s">
        <v>157</v>
      </c>
      <c r="E201" s="38" t="s">
        <v>1678</v>
      </c>
      <c r="F201" s="30" t="s">
        <v>1638</v>
      </c>
      <c r="G201" s="55">
        <v>1</v>
      </c>
      <c r="H201" s="30">
        <v>510000000</v>
      </c>
      <c r="I201" s="30" t="s">
        <v>1637</v>
      </c>
      <c r="J201" s="30" t="s">
        <v>691</v>
      </c>
      <c r="K201" s="30" t="s">
        <v>1640</v>
      </c>
      <c r="L201" s="30" t="s">
        <v>1639</v>
      </c>
      <c r="M201" s="30" t="s">
        <v>692</v>
      </c>
      <c r="N201" s="30" t="s">
        <v>1483</v>
      </c>
      <c r="O201" s="30">
        <v>796</v>
      </c>
      <c r="P201" s="40" t="s">
        <v>223</v>
      </c>
      <c r="Q201" s="38">
        <v>200</v>
      </c>
      <c r="R201" s="38">
        <v>7000</v>
      </c>
      <c r="S201" s="40">
        <f t="shared" si="5"/>
        <v>1400000</v>
      </c>
      <c r="T201" s="61">
        <f t="shared" si="6"/>
        <v>1568000.0000000002</v>
      </c>
      <c r="U201" s="30">
        <v>2011</v>
      </c>
      <c r="V201" s="3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</row>
    <row r="202" spans="1:160" s="60" customFormat="1" ht="38.25">
      <c r="A202" s="62" t="s">
        <v>462</v>
      </c>
      <c r="B202" s="40" t="s">
        <v>1245</v>
      </c>
      <c r="C202" s="37" t="s">
        <v>1303</v>
      </c>
      <c r="D202" s="40" t="s">
        <v>158</v>
      </c>
      <c r="E202" s="38" t="s">
        <v>1679</v>
      </c>
      <c r="F202" s="30" t="s">
        <v>1638</v>
      </c>
      <c r="G202" s="55">
        <v>1</v>
      </c>
      <c r="H202" s="30">
        <v>510000000</v>
      </c>
      <c r="I202" s="30" t="s">
        <v>1637</v>
      </c>
      <c r="J202" s="30" t="s">
        <v>692</v>
      </c>
      <c r="K202" s="30" t="s">
        <v>1640</v>
      </c>
      <c r="L202" s="30" t="s">
        <v>1639</v>
      </c>
      <c r="M202" s="30" t="s">
        <v>2019</v>
      </c>
      <c r="N202" s="30" t="s">
        <v>1483</v>
      </c>
      <c r="O202" s="30">
        <v>839</v>
      </c>
      <c r="P202" s="38" t="s">
        <v>233</v>
      </c>
      <c r="Q202" s="40">
        <v>1</v>
      </c>
      <c r="R202" s="40">
        <v>7500</v>
      </c>
      <c r="S202" s="40">
        <f aca="true" t="shared" si="7" ref="S202:S275">Q202*R202</f>
        <v>7500</v>
      </c>
      <c r="T202" s="61">
        <f t="shared" si="6"/>
        <v>8400</v>
      </c>
      <c r="U202" s="30">
        <v>2011</v>
      </c>
      <c r="V202" s="3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</row>
    <row r="203" spans="1:160" s="60" customFormat="1" ht="38.25">
      <c r="A203" s="62" t="s">
        <v>461</v>
      </c>
      <c r="B203" s="40" t="s">
        <v>1245</v>
      </c>
      <c r="C203" s="30" t="s">
        <v>1266</v>
      </c>
      <c r="D203" s="40" t="s">
        <v>159</v>
      </c>
      <c r="E203" s="42" t="s">
        <v>1680</v>
      </c>
      <c r="F203" s="71" t="s">
        <v>1638</v>
      </c>
      <c r="G203" s="70">
        <v>0</v>
      </c>
      <c r="H203" s="30">
        <v>510000000</v>
      </c>
      <c r="I203" s="30" t="s">
        <v>1637</v>
      </c>
      <c r="J203" s="30" t="s">
        <v>692</v>
      </c>
      <c r="K203" s="30" t="s">
        <v>1640</v>
      </c>
      <c r="L203" s="30" t="s">
        <v>1639</v>
      </c>
      <c r="M203" s="30" t="s">
        <v>2019</v>
      </c>
      <c r="N203" s="30" t="s">
        <v>1483</v>
      </c>
      <c r="O203" s="30">
        <v>166</v>
      </c>
      <c r="P203" s="38" t="s">
        <v>226</v>
      </c>
      <c r="Q203" s="40">
        <v>75</v>
      </c>
      <c r="R203" s="40">
        <v>535</v>
      </c>
      <c r="S203" s="40">
        <f t="shared" si="7"/>
        <v>40125</v>
      </c>
      <c r="T203" s="61">
        <f t="shared" si="6"/>
        <v>44940.00000000001</v>
      </c>
      <c r="U203" s="30">
        <v>2011</v>
      </c>
      <c r="V203" s="3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</row>
    <row r="204" spans="1:160" s="60" customFormat="1" ht="38.25">
      <c r="A204" s="62" t="s">
        <v>460</v>
      </c>
      <c r="B204" s="40" t="s">
        <v>1245</v>
      </c>
      <c r="C204" s="30" t="s">
        <v>1304</v>
      </c>
      <c r="D204" s="40" t="s">
        <v>1305</v>
      </c>
      <c r="E204" s="38" t="s">
        <v>684</v>
      </c>
      <c r="F204" s="71" t="s">
        <v>1638</v>
      </c>
      <c r="G204" s="55">
        <v>0</v>
      </c>
      <c r="H204" s="63">
        <v>510000000</v>
      </c>
      <c r="I204" s="30" t="s">
        <v>1637</v>
      </c>
      <c r="J204" s="30" t="s">
        <v>687</v>
      </c>
      <c r="K204" s="30" t="s">
        <v>1640</v>
      </c>
      <c r="L204" s="30" t="s">
        <v>1639</v>
      </c>
      <c r="M204" s="30" t="s">
        <v>1524</v>
      </c>
      <c r="N204" s="30" t="s">
        <v>1483</v>
      </c>
      <c r="O204" s="30">
        <v>796</v>
      </c>
      <c r="P204" s="40" t="s">
        <v>223</v>
      </c>
      <c r="Q204" s="38">
        <v>2</v>
      </c>
      <c r="R204" s="38">
        <v>4500</v>
      </c>
      <c r="S204" s="40">
        <f t="shared" si="7"/>
        <v>9000</v>
      </c>
      <c r="T204" s="61">
        <f t="shared" si="6"/>
        <v>10080.000000000002</v>
      </c>
      <c r="U204" s="30">
        <v>2011</v>
      </c>
      <c r="V204" s="3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</row>
    <row r="205" spans="1:160" s="60" customFormat="1" ht="38.25">
      <c r="A205" s="62" t="s">
        <v>459</v>
      </c>
      <c r="B205" s="40" t="s">
        <v>1245</v>
      </c>
      <c r="C205" s="37" t="s">
        <v>1304</v>
      </c>
      <c r="D205" s="40" t="s">
        <v>160</v>
      </c>
      <c r="E205" s="77" t="s">
        <v>1618</v>
      </c>
      <c r="F205" s="64" t="s">
        <v>1638</v>
      </c>
      <c r="G205" s="55">
        <v>0</v>
      </c>
      <c r="H205" s="30">
        <v>510000000</v>
      </c>
      <c r="I205" s="30" t="s">
        <v>1637</v>
      </c>
      <c r="J205" s="30" t="s">
        <v>687</v>
      </c>
      <c r="K205" s="30" t="s">
        <v>1640</v>
      </c>
      <c r="L205" s="30" t="s">
        <v>1639</v>
      </c>
      <c r="M205" s="30" t="s">
        <v>1524</v>
      </c>
      <c r="N205" s="30" t="s">
        <v>1483</v>
      </c>
      <c r="O205" s="30">
        <v>796</v>
      </c>
      <c r="P205" s="40" t="s">
        <v>223</v>
      </c>
      <c r="Q205" s="40">
        <v>5</v>
      </c>
      <c r="R205" s="40">
        <v>5000</v>
      </c>
      <c r="S205" s="40">
        <f t="shared" si="7"/>
        <v>25000</v>
      </c>
      <c r="T205" s="61">
        <f t="shared" si="6"/>
        <v>28000.000000000004</v>
      </c>
      <c r="U205" s="30">
        <v>2011</v>
      </c>
      <c r="V205" s="3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</row>
    <row r="206" spans="1:160" s="60" customFormat="1" ht="38.25">
      <c r="A206" s="62" t="s">
        <v>458</v>
      </c>
      <c r="B206" s="40" t="s">
        <v>1245</v>
      </c>
      <c r="C206" s="37" t="s">
        <v>1266</v>
      </c>
      <c r="D206" s="38" t="s">
        <v>161</v>
      </c>
      <c r="E206" s="38" t="s">
        <v>1680</v>
      </c>
      <c r="F206" s="30" t="s">
        <v>1638</v>
      </c>
      <c r="G206" s="55">
        <v>0</v>
      </c>
      <c r="H206" s="30">
        <v>510000000</v>
      </c>
      <c r="I206" s="30" t="s">
        <v>1637</v>
      </c>
      <c r="J206" s="30" t="s">
        <v>1524</v>
      </c>
      <c r="K206" s="30" t="s">
        <v>1640</v>
      </c>
      <c r="L206" s="30" t="s">
        <v>1639</v>
      </c>
      <c r="M206" s="30" t="s">
        <v>691</v>
      </c>
      <c r="N206" s="30" t="s">
        <v>1483</v>
      </c>
      <c r="O206" s="30">
        <v>166</v>
      </c>
      <c r="P206" s="38" t="s">
        <v>226</v>
      </c>
      <c r="Q206" s="40">
        <v>420</v>
      </c>
      <c r="R206" s="40">
        <v>660</v>
      </c>
      <c r="S206" s="40">
        <f t="shared" si="7"/>
        <v>277200</v>
      </c>
      <c r="T206" s="61">
        <f t="shared" si="6"/>
        <v>310464.00000000006</v>
      </c>
      <c r="U206" s="30">
        <v>2011</v>
      </c>
      <c r="V206" s="3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</row>
    <row r="207" spans="1:160" s="60" customFormat="1" ht="38.25">
      <c r="A207" s="62" t="s">
        <v>457</v>
      </c>
      <c r="B207" s="40" t="s">
        <v>1245</v>
      </c>
      <c r="C207" s="39" t="s">
        <v>1254</v>
      </c>
      <c r="D207" s="40" t="s">
        <v>162</v>
      </c>
      <c r="E207" s="40" t="s">
        <v>1436</v>
      </c>
      <c r="F207" s="30" t="s">
        <v>1638</v>
      </c>
      <c r="G207" s="55">
        <v>0</v>
      </c>
      <c r="H207" s="30">
        <v>510000000</v>
      </c>
      <c r="I207" s="30" t="s">
        <v>1637</v>
      </c>
      <c r="J207" s="30" t="s">
        <v>691</v>
      </c>
      <c r="K207" s="30" t="s">
        <v>1640</v>
      </c>
      <c r="L207" s="30" t="s">
        <v>1639</v>
      </c>
      <c r="M207" s="30" t="s">
        <v>692</v>
      </c>
      <c r="N207" s="30" t="s">
        <v>1483</v>
      </c>
      <c r="O207" s="30">
        <v>796</v>
      </c>
      <c r="P207" s="40" t="s">
        <v>223</v>
      </c>
      <c r="Q207" s="40">
        <v>14</v>
      </c>
      <c r="R207" s="40">
        <v>2450</v>
      </c>
      <c r="S207" s="40">
        <f t="shared" si="7"/>
        <v>34300</v>
      </c>
      <c r="T207" s="61">
        <f t="shared" si="6"/>
        <v>38416.00000000001</v>
      </c>
      <c r="U207" s="30">
        <v>2011</v>
      </c>
      <c r="V207" s="3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</row>
    <row r="208" spans="1:160" s="60" customFormat="1" ht="38.25">
      <c r="A208" s="62" t="s">
        <v>456</v>
      </c>
      <c r="B208" s="40" t="s">
        <v>1245</v>
      </c>
      <c r="C208" s="37" t="s">
        <v>1254</v>
      </c>
      <c r="D208" s="40" t="s">
        <v>164</v>
      </c>
      <c r="E208" s="40" t="s">
        <v>1436</v>
      </c>
      <c r="F208" s="30" t="s">
        <v>1638</v>
      </c>
      <c r="G208" s="55">
        <v>0</v>
      </c>
      <c r="H208" s="30">
        <v>510000000</v>
      </c>
      <c r="I208" s="30" t="s">
        <v>1637</v>
      </c>
      <c r="J208" s="30" t="s">
        <v>691</v>
      </c>
      <c r="K208" s="30" t="s">
        <v>1640</v>
      </c>
      <c r="L208" s="30" t="s">
        <v>1639</v>
      </c>
      <c r="M208" s="30" t="s">
        <v>692</v>
      </c>
      <c r="N208" s="30" t="s">
        <v>1483</v>
      </c>
      <c r="O208" s="30">
        <v>796</v>
      </c>
      <c r="P208" s="40" t="s">
        <v>223</v>
      </c>
      <c r="Q208" s="40">
        <v>3</v>
      </c>
      <c r="R208" s="40">
        <v>651</v>
      </c>
      <c r="S208" s="40">
        <f t="shared" si="7"/>
        <v>1953</v>
      </c>
      <c r="T208" s="61">
        <f t="shared" si="6"/>
        <v>2187.36</v>
      </c>
      <c r="U208" s="30">
        <v>2011</v>
      </c>
      <c r="V208" s="3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</row>
    <row r="209" spans="1:160" s="60" customFormat="1" ht="38.25">
      <c r="A209" s="62" t="s">
        <v>1155</v>
      </c>
      <c r="B209" s="40" t="s">
        <v>1245</v>
      </c>
      <c r="C209" s="38" t="s">
        <v>1253</v>
      </c>
      <c r="D209" s="40" t="s">
        <v>165</v>
      </c>
      <c r="E209" s="41" t="s">
        <v>1619</v>
      </c>
      <c r="F209" s="30" t="s">
        <v>1638</v>
      </c>
      <c r="G209" s="55">
        <v>0</v>
      </c>
      <c r="H209" s="30">
        <v>510000000</v>
      </c>
      <c r="I209" s="30" t="s">
        <v>1637</v>
      </c>
      <c r="J209" s="30" t="s">
        <v>1522</v>
      </c>
      <c r="K209" s="30" t="s">
        <v>1640</v>
      </c>
      <c r="L209" s="30" t="s">
        <v>1639</v>
      </c>
      <c r="M209" s="30" t="s">
        <v>1523</v>
      </c>
      <c r="N209" s="30" t="s">
        <v>1483</v>
      </c>
      <c r="O209" s="30">
        <v>796</v>
      </c>
      <c r="P209" s="40" t="s">
        <v>223</v>
      </c>
      <c r="Q209" s="38">
        <v>50</v>
      </c>
      <c r="R209" s="38">
        <v>250</v>
      </c>
      <c r="S209" s="40">
        <f t="shared" si="7"/>
        <v>12500</v>
      </c>
      <c r="T209" s="61">
        <f t="shared" si="6"/>
        <v>14000.000000000002</v>
      </c>
      <c r="U209" s="30">
        <v>2011</v>
      </c>
      <c r="V209" s="3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</row>
    <row r="210" spans="1:160" s="60" customFormat="1" ht="38.25">
      <c r="A210" s="62" t="s">
        <v>455</v>
      </c>
      <c r="B210" s="40" t="s">
        <v>1245</v>
      </c>
      <c r="C210" s="37" t="s">
        <v>1319</v>
      </c>
      <c r="D210" s="40" t="s">
        <v>166</v>
      </c>
      <c r="E210" s="38" t="s">
        <v>1681</v>
      </c>
      <c r="F210" s="30" t="s">
        <v>1638</v>
      </c>
      <c r="G210" s="55">
        <v>1</v>
      </c>
      <c r="H210" s="30">
        <v>510000000</v>
      </c>
      <c r="I210" s="30" t="s">
        <v>1637</v>
      </c>
      <c r="J210" s="30" t="s">
        <v>1522</v>
      </c>
      <c r="K210" s="30" t="s">
        <v>1640</v>
      </c>
      <c r="L210" s="30" t="s">
        <v>1639</v>
      </c>
      <c r="M210" s="30" t="s">
        <v>1523</v>
      </c>
      <c r="N210" s="30" t="s">
        <v>1483</v>
      </c>
      <c r="O210" s="30">
        <v>166</v>
      </c>
      <c r="P210" s="38" t="s">
        <v>226</v>
      </c>
      <c r="Q210" s="78">
        <v>1052</v>
      </c>
      <c r="R210" s="40">
        <v>92</v>
      </c>
      <c r="S210" s="40">
        <v>0</v>
      </c>
      <c r="T210" s="61">
        <f t="shared" si="6"/>
        <v>0</v>
      </c>
      <c r="U210" s="30">
        <v>2011</v>
      </c>
      <c r="V210" s="3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</row>
    <row r="211" spans="1:160" s="60" customFormat="1" ht="38.25">
      <c r="A211" s="62" t="s">
        <v>454</v>
      </c>
      <c r="B211" s="40" t="s">
        <v>1245</v>
      </c>
      <c r="C211" s="38" t="s">
        <v>1318</v>
      </c>
      <c r="D211" s="40" t="s">
        <v>167</v>
      </c>
      <c r="E211" s="41" t="s">
        <v>1682</v>
      </c>
      <c r="F211" s="30" t="s">
        <v>1638</v>
      </c>
      <c r="G211" s="55">
        <v>0</v>
      </c>
      <c r="H211" s="30">
        <v>510000000</v>
      </c>
      <c r="I211" s="30" t="s">
        <v>1637</v>
      </c>
      <c r="J211" s="30" t="s">
        <v>1522</v>
      </c>
      <c r="K211" s="30" t="s">
        <v>1640</v>
      </c>
      <c r="L211" s="30" t="s">
        <v>1639</v>
      </c>
      <c r="M211" s="30" t="s">
        <v>1523</v>
      </c>
      <c r="N211" s="30" t="s">
        <v>1483</v>
      </c>
      <c r="O211" s="30">
        <v>796</v>
      </c>
      <c r="P211" s="40" t="s">
        <v>223</v>
      </c>
      <c r="Q211" s="38">
        <v>30</v>
      </c>
      <c r="R211" s="38">
        <v>120</v>
      </c>
      <c r="S211" s="40">
        <f t="shared" si="7"/>
        <v>3600</v>
      </c>
      <c r="T211" s="61">
        <f t="shared" si="6"/>
        <v>4032.0000000000005</v>
      </c>
      <c r="U211" s="30">
        <v>2011</v>
      </c>
      <c r="V211" s="3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</row>
    <row r="212" spans="1:160" s="60" customFormat="1" ht="38.25">
      <c r="A212" s="62" t="s">
        <v>453</v>
      </c>
      <c r="B212" s="40" t="s">
        <v>1245</v>
      </c>
      <c r="C212" s="37" t="s">
        <v>1248</v>
      </c>
      <c r="D212" s="40" t="s">
        <v>168</v>
      </c>
      <c r="E212" s="38" t="s">
        <v>1683</v>
      </c>
      <c r="F212" s="30" t="s">
        <v>1638</v>
      </c>
      <c r="G212" s="55">
        <v>0</v>
      </c>
      <c r="H212" s="30">
        <v>510000000</v>
      </c>
      <c r="I212" s="30" t="s">
        <v>1637</v>
      </c>
      <c r="J212" s="30" t="s">
        <v>687</v>
      </c>
      <c r="K212" s="30" t="s">
        <v>1640</v>
      </c>
      <c r="L212" s="30" t="s">
        <v>1639</v>
      </c>
      <c r="M212" s="30" t="s">
        <v>1524</v>
      </c>
      <c r="N212" s="30" t="s">
        <v>1483</v>
      </c>
      <c r="O212" s="30">
        <v>796</v>
      </c>
      <c r="P212" s="40" t="s">
        <v>223</v>
      </c>
      <c r="Q212" s="38">
        <v>8</v>
      </c>
      <c r="R212" s="38">
        <v>4500</v>
      </c>
      <c r="S212" s="40">
        <f t="shared" si="7"/>
        <v>36000</v>
      </c>
      <c r="T212" s="61">
        <f t="shared" si="6"/>
        <v>40320.00000000001</v>
      </c>
      <c r="U212" s="30">
        <v>2011</v>
      </c>
      <c r="V212" s="3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</row>
    <row r="213" spans="1:160" s="60" customFormat="1" ht="38.25">
      <c r="A213" s="62" t="s">
        <v>452</v>
      </c>
      <c r="B213" s="40" t="s">
        <v>1245</v>
      </c>
      <c r="C213" s="30" t="s">
        <v>1321</v>
      </c>
      <c r="D213" s="40" t="s">
        <v>169</v>
      </c>
      <c r="E213" s="40" t="s">
        <v>1620</v>
      </c>
      <c r="F213" s="30" t="s">
        <v>1638</v>
      </c>
      <c r="G213" s="55">
        <v>0</v>
      </c>
      <c r="H213" s="30">
        <v>510000000</v>
      </c>
      <c r="I213" s="30" t="s">
        <v>1637</v>
      </c>
      <c r="J213" s="30" t="s">
        <v>1485</v>
      </c>
      <c r="K213" s="30" t="s">
        <v>1640</v>
      </c>
      <c r="L213" s="30" t="s">
        <v>1639</v>
      </c>
      <c r="M213" s="30" t="s">
        <v>690</v>
      </c>
      <c r="N213" s="30" t="s">
        <v>1483</v>
      </c>
      <c r="O213" s="30">
        <v>868</v>
      </c>
      <c r="P213" s="40" t="s">
        <v>2130</v>
      </c>
      <c r="Q213" s="40">
        <v>30</v>
      </c>
      <c r="R213" s="40">
        <v>952</v>
      </c>
      <c r="S213" s="40">
        <f t="shared" si="7"/>
        <v>28560</v>
      </c>
      <c r="T213" s="61">
        <f t="shared" si="6"/>
        <v>31987.200000000004</v>
      </c>
      <c r="U213" s="30">
        <v>2011</v>
      </c>
      <c r="V213" s="3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</row>
    <row r="214" spans="1:160" s="60" customFormat="1" ht="38.25">
      <c r="A214" s="62" t="s">
        <v>445</v>
      </c>
      <c r="B214" s="40" t="s">
        <v>1245</v>
      </c>
      <c r="C214" s="37" t="s">
        <v>1303</v>
      </c>
      <c r="D214" s="40" t="s">
        <v>172</v>
      </c>
      <c r="E214" s="38" t="s">
        <v>1621</v>
      </c>
      <c r="F214" s="30" t="s">
        <v>1638</v>
      </c>
      <c r="G214" s="55">
        <v>1</v>
      </c>
      <c r="H214" s="30">
        <v>510000000</v>
      </c>
      <c r="I214" s="30" t="s">
        <v>1637</v>
      </c>
      <c r="J214" s="30" t="s">
        <v>1485</v>
      </c>
      <c r="K214" s="30" t="s">
        <v>1640</v>
      </c>
      <c r="L214" s="30" t="s">
        <v>1639</v>
      </c>
      <c r="M214" s="30" t="s">
        <v>690</v>
      </c>
      <c r="N214" s="30" t="s">
        <v>1483</v>
      </c>
      <c r="O214" s="30">
        <v>796</v>
      </c>
      <c r="P214" s="40" t="s">
        <v>223</v>
      </c>
      <c r="Q214" s="38">
        <v>175</v>
      </c>
      <c r="R214" s="38">
        <v>7560</v>
      </c>
      <c r="S214" s="40">
        <f t="shared" si="7"/>
        <v>1323000</v>
      </c>
      <c r="T214" s="61">
        <f t="shared" si="6"/>
        <v>1481760.0000000002</v>
      </c>
      <c r="U214" s="30">
        <v>2011</v>
      </c>
      <c r="V214" s="3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</row>
    <row r="215" spans="1:160" s="60" customFormat="1" ht="38.25">
      <c r="A215" s="62" t="s">
        <v>444</v>
      </c>
      <c r="B215" s="40" t="s">
        <v>1245</v>
      </c>
      <c r="C215" s="38" t="s">
        <v>1320</v>
      </c>
      <c r="D215" s="40" t="s">
        <v>173</v>
      </c>
      <c r="E215" s="43" t="s">
        <v>1684</v>
      </c>
      <c r="F215" s="30" t="s">
        <v>1638</v>
      </c>
      <c r="G215" s="55">
        <v>0</v>
      </c>
      <c r="H215" s="30">
        <v>510000000</v>
      </c>
      <c r="I215" s="30" t="s">
        <v>1637</v>
      </c>
      <c r="J215" s="30" t="s">
        <v>1485</v>
      </c>
      <c r="K215" s="30" t="s">
        <v>1640</v>
      </c>
      <c r="L215" s="30" t="s">
        <v>1639</v>
      </c>
      <c r="M215" s="30" t="s">
        <v>690</v>
      </c>
      <c r="N215" s="30" t="s">
        <v>1483</v>
      </c>
      <c r="O215" s="30">
        <v>796</v>
      </c>
      <c r="P215" s="40" t="s">
        <v>223</v>
      </c>
      <c r="Q215" s="38">
        <v>6</v>
      </c>
      <c r="R215" s="38">
        <v>8159</v>
      </c>
      <c r="S215" s="40">
        <f t="shared" si="7"/>
        <v>48954</v>
      </c>
      <c r="T215" s="61">
        <f t="shared" si="6"/>
        <v>54828.48</v>
      </c>
      <c r="U215" s="30">
        <v>2011</v>
      </c>
      <c r="V215" s="3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</row>
    <row r="216" spans="1:160" s="60" customFormat="1" ht="38.25">
      <c r="A216" s="62" t="s">
        <v>443</v>
      </c>
      <c r="B216" s="40" t="s">
        <v>1245</v>
      </c>
      <c r="C216" s="37" t="s">
        <v>1287</v>
      </c>
      <c r="D216" s="40" t="s">
        <v>174</v>
      </c>
      <c r="E216" s="40" t="s">
        <v>1685</v>
      </c>
      <c r="F216" s="30" t="s">
        <v>1638</v>
      </c>
      <c r="G216" s="55">
        <v>0</v>
      </c>
      <c r="H216" s="30">
        <v>510000000</v>
      </c>
      <c r="I216" s="30" t="s">
        <v>1637</v>
      </c>
      <c r="J216" s="30" t="s">
        <v>1485</v>
      </c>
      <c r="K216" s="30" t="s">
        <v>1640</v>
      </c>
      <c r="L216" s="30" t="s">
        <v>1639</v>
      </c>
      <c r="M216" s="30" t="s">
        <v>690</v>
      </c>
      <c r="N216" s="30" t="s">
        <v>1483</v>
      </c>
      <c r="O216" s="30">
        <v>796</v>
      </c>
      <c r="P216" s="40" t="s">
        <v>223</v>
      </c>
      <c r="Q216" s="38">
        <v>4</v>
      </c>
      <c r="R216" s="38">
        <v>500</v>
      </c>
      <c r="S216" s="40">
        <f t="shared" si="7"/>
        <v>2000</v>
      </c>
      <c r="T216" s="61">
        <f t="shared" si="6"/>
        <v>2240</v>
      </c>
      <c r="U216" s="30">
        <v>2011</v>
      </c>
      <c r="V216" s="3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</row>
    <row r="217" spans="1:160" s="60" customFormat="1" ht="38.25">
      <c r="A217" s="62" t="s">
        <v>442</v>
      </c>
      <c r="B217" s="40" t="s">
        <v>1245</v>
      </c>
      <c r="C217" s="30" t="s">
        <v>1253</v>
      </c>
      <c r="D217" s="40" t="s">
        <v>175</v>
      </c>
      <c r="E217" s="40" t="s">
        <v>1686</v>
      </c>
      <c r="F217" s="30" t="s">
        <v>1638</v>
      </c>
      <c r="G217" s="55">
        <v>0</v>
      </c>
      <c r="H217" s="30">
        <v>510000000</v>
      </c>
      <c r="I217" s="30" t="s">
        <v>1637</v>
      </c>
      <c r="J217" s="30" t="s">
        <v>1485</v>
      </c>
      <c r="K217" s="30" t="s">
        <v>1640</v>
      </c>
      <c r="L217" s="30" t="s">
        <v>1639</v>
      </c>
      <c r="M217" s="30" t="s">
        <v>690</v>
      </c>
      <c r="N217" s="30" t="s">
        <v>1483</v>
      </c>
      <c r="O217" s="30">
        <v>796</v>
      </c>
      <c r="P217" s="40" t="s">
        <v>223</v>
      </c>
      <c r="Q217" s="40">
        <v>2</v>
      </c>
      <c r="R217" s="40">
        <v>19619</v>
      </c>
      <c r="S217" s="40">
        <f t="shared" si="7"/>
        <v>39238</v>
      </c>
      <c r="T217" s="61">
        <f t="shared" si="6"/>
        <v>43946.560000000005</v>
      </c>
      <c r="U217" s="30">
        <v>2011</v>
      </c>
      <c r="V217" s="3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</row>
    <row r="218" spans="1:160" s="60" customFormat="1" ht="38.25">
      <c r="A218" s="62" t="s">
        <v>441</v>
      </c>
      <c r="B218" s="40" t="s">
        <v>1245</v>
      </c>
      <c r="C218" s="30" t="s">
        <v>1321</v>
      </c>
      <c r="D218" s="38" t="s">
        <v>176</v>
      </c>
      <c r="E218" s="40" t="s">
        <v>1687</v>
      </c>
      <c r="F218" s="30" t="s">
        <v>1638</v>
      </c>
      <c r="G218" s="55">
        <v>0</v>
      </c>
      <c r="H218" s="30">
        <v>510000000</v>
      </c>
      <c r="I218" s="30" t="s">
        <v>1637</v>
      </c>
      <c r="J218" s="30" t="s">
        <v>1485</v>
      </c>
      <c r="K218" s="30" t="s">
        <v>1640</v>
      </c>
      <c r="L218" s="30" t="s">
        <v>1639</v>
      </c>
      <c r="M218" s="30" t="s">
        <v>690</v>
      </c>
      <c r="N218" s="30" t="s">
        <v>1483</v>
      </c>
      <c r="O218" s="30">
        <v>166</v>
      </c>
      <c r="P218" s="38" t="s">
        <v>226</v>
      </c>
      <c r="Q218" s="40">
        <v>160</v>
      </c>
      <c r="R218" s="40">
        <v>679</v>
      </c>
      <c r="S218" s="40">
        <f t="shared" si="7"/>
        <v>108640</v>
      </c>
      <c r="T218" s="61">
        <f t="shared" si="6"/>
        <v>121676.80000000002</v>
      </c>
      <c r="U218" s="30">
        <v>2011</v>
      </c>
      <c r="V218" s="3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</row>
    <row r="219" spans="1:160" s="60" customFormat="1" ht="38.25">
      <c r="A219" s="62" t="s">
        <v>440</v>
      </c>
      <c r="B219" s="40" t="s">
        <v>1245</v>
      </c>
      <c r="C219" s="37" t="s">
        <v>1322</v>
      </c>
      <c r="D219" s="38" t="s">
        <v>177</v>
      </c>
      <c r="E219" s="38" t="s">
        <v>1688</v>
      </c>
      <c r="F219" s="30" t="s">
        <v>1638</v>
      </c>
      <c r="G219" s="55">
        <v>0</v>
      </c>
      <c r="H219" s="30">
        <v>510000000</v>
      </c>
      <c r="I219" s="30" t="s">
        <v>1637</v>
      </c>
      <c r="J219" s="30" t="s">
        <v>1485</v>
      </c>
      <c r="K219" s="30" t="s">
        <v>1640</v>
      </c>
      <c r="L219" s="30" t="s">
        <v>1639</v>
      </c>
      <c r="M219" s="30" t="s">
        <v>690</v>
      </c>
      <c r="N219" s="30" t="s">
        <v>1483</v>
      </c>
      <c r="O219" s="65" t="s">
        <v>1415</v>
      </c>
      <c r="P219" s="40" t="s">
        <v>230</v>
      </c>
      <c r="Q219" s="40">
        <v>100</v>
      </c>
      <c r="R219" s="40">
        <v>60</v>
      </c>
      <c r="S219" s="40">
        <f t="shared" si="7"/>
        <v>6000</v>
      </c>
      <c r="T219" s="61">
        <f t="shared" si="6"/>
        <v>6720.000000000001</v>
      </c>
      <c r="U219" s="30">
        <v>2011</v>
      </c>
      <c r="V219" s="3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</row>
    <row r="220" spans="1:160" s="60" customFormat="1" ht="38.25">
      <c r="A220" s="62" t="s">
        <v>439</v>
      </c>
      <c r="B220" s="40" t="s">
        <v>1245</v>
      </c>
      <c r="C220" s="37" t="s">
        <v>1278</v>
      </c>
      <c r="D220" s="40" t="s">
        <v>178</v>
      </c>
      <c r="E220" s="38" t="s">
        <v>1689</v>
      </c>
      <c r="F220" s="30" t="s">
        <v>1638</v>
      </c>
      <c r="G220" s="55">
        <v>0</v>
      </c>
      <c r="H220" s="30">
        <v>510000000</v>
      </c>
      <c r="I220" s="30" t="s">
        <v>1637</v>
      </c>
      <c r="J220" s="30" t="s">
        <v>1485</v>
      </c>
      <c r="K220" s="30" t="s">
        <v>1640</v>
      </c>
      <c r="L220" s="30" t="s">
        <v>1639</v>
      </c>
      <c r="M220" s="30" t="s">
        <v>690</v>
      </c>
      <c r="N220" s="30" t="s">
        <v>1483</v>
      </c>
      <c r="O220" s="65" t="s">
        <v>1417</v>
      </c>
      <c r="P220" s="38" t="s">
        <v>228</v>
      </c>
      <c r="Q220" s="38">
        <v>80</v>
      </c>
      <c r="R220" s="38">
        <v>1800</v>
      </c>
      <c r="S220" s="40">
        <f t="shared" si="7"/>
        <v>144000</v>
      </c>
      <c r="T220" s="61">
        <f t="shared" si="6"/>
        <v>161280.00000000003</v>
      </c>
      <c r="U220" s="30">
        <v>2011</v>
      </c>
      <c r="V220" s="3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</row>
    <row r="221" spans="1:160" s="60" customFormat="1" ht="38.25">
      <c r="A221" s="62" t="s">
        <v>438</v>
      </c>
      <c r="B221" s="40" t="s">
        <v>1245</v>
      </c>
      <c r="C221" s="38" t="s">
        <v>1328</v>
      </c>
      <c r="D221" s="40" t="s">
        <v>184</v>
      </c>
      <c r="E221" s="43" t="s">
        <v>1695</v>
      </c>
      <c r="F221" s="30" t="s">
        <v>1638</v>
      </c>
      <c r="G221" s="55">
        <v>0</v>
      </c>
      <c r="H221" s="30">
        <v>510000000</v>
      </c>
      <c r="I221" s="30" t="s">
        <v>1637</v>
      </c>
      <c r="J221" s="30" t="s">
        <v>1484</v>
      </c>
      <c r="K221" s="30" t="s">
        <v>1640</v>
      </c>
      <c r="L221" s="30" t="s">
        <v>1639</v>
      </c>
      <c r="M221" s="30" t="s">
        <v>1521</v>
      </c>
      <c r="N221" s="30" t="s">
        <v>1483</v>
      </c>
      <c r="O221" s="65" t="s">
        <v>1417</v>
      </c>
      <c r="P221" s="38" t="s">
        <v>228</v>
      </c>
      <c r="Q221" s="40">
        <v>50</v>
      </c>
      <c r="R221" s="40">
        <v>1350</v>
      </c>
      <c r="S221" s="40">
        <f t="shared" si="7"/>
        <v>67500</v>
      </c>
      <c r="T221" s="61">
        <f t="shared" si="6"/>
        <v>75600</v>
      </c>
      <c r="U221" s="30">
        <v>2011</v>
      </c>
      <c r="V221" s="3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</row>
    <row r="222" spans="1:160" s="60" customFormat="1" ht="38.25">
      <c r="A222" s="62" t="s">
        <v>437</v>
      </c>
      <c r="B222" s="40" t="s">
        <v>1245</v>
      </c>
      <c r="C222" s="30" t="s">
        <v>1333</v>
      </c>
      <c r="D222" s="38" t="s">
        <v>730</v>
      </c>
      <c r="E222" s="41" t="s">
        <v>2064</v>
      </c>
      <c r="F222" s="30" t="s">
        <v>1638</v>
      </c>
      <c r="G222" s="55">
        <v>0</v>
      </c>
      <c r="H222" s="30">
        <v>510000000</v>
      </c>
      <c r="I222" s="30" t="s">
        <v>1637</v>
      </c>
      <c r="J222" s="30" t="s">
        <v>1484</v>
      </c>
      <c r="K222" s="30" t="s">
        <v>1640</v>
      </c>
      <c r="L222" s="30" t="s">
        <v>1639</v>
      </c>
      <c r="M222" s="30" t="s">
        <v>1521</v>
      </c>
      <c r="N222" s="30" t="s">
        <v>1483</v>
      </c>
      <c r="O222" s="30">
        <v>796</v>
      </c>
      <c r="P222" s="40" t="s">
        <v>223</v>
      </c>
      <c r="Q222" s="38">
        <v>10</v>
      </c>
      <c r="R222" s="38">
        <v>963</v>
      </c>
      <c r="S222" s="40">
        <f t="shared" si="7"/>
        <v>9630</v>
      </c>
      <c r="T222" s="61">
        <f t="shared" si="6"/>
        <v>10785.6</v>
      </c>
      <c r="U222" s="30">
        <v>2011</v>
      </c>
      <c r="V222" s="3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</row>
    <row r="223" spans="1:160" s="60" customFormat="1" ht="38.25">
      <c r="A223" s="62" t="s">
        <v>436</v>
      </c>
      <c r="B223" s="40" t="s">
        <v>1245</v>
      </c>
      <c r="C223" s="37" t="s">
        <v>1323</v>
      </c>
      <c r="D223" s="40" t="s">
        <v>179</v>
      </c>
      <c r="E223" s="38" t="s">
        <v>1690</v>
      </c>
      <c r="F223" s="30" t="s">
        <v>1638</v>
      </c>
      <c r="G223" s="55">
        <v>0</v>
      </c>
      <c r="H223" s="30">
        <v>510000000</v>
      </c>
      <c r="I223" s="30" t="s">
        <v>1637</v>
      </c>
      <c r="J223" s="30" t="s">
        <v>1484</v>
      </c>
      <c r="K223" s="30" t="s">
        <v>1640</v>
      </c>
      <c r="L223" s="30" t="s">
        <v>1639</v>
      </c>
      <c r="M223" s="30" t="s">
        <v>1521</v>
      </c>
      <c r="N223" s="30" t="s">
        <v>1483</v>
      </c>
      <c r="O223" s="30">
        <v>736</v>
      </c>
      <c r="P223" s="38" t="s">
        <v>934</v>
      </c>
      <c r="Q223" s="38">
        <v>40</v>
      </c>
      <c r="R223" s="38">
        <v>350</v>
      </c>
      <c r="S223" s="40">
        <f t="shared" si="7"/>
        <v>14000</v>
      </c>
      <c r="T223" s="61">
        <f t="shared" si="6"/>
        <v>15680.000000000002</v>
      </c>
      <c r="U223" s="30">
        <v>2011</v>
      </c>
      <c r="V223" s="3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</row>
    <row r="224" spans="1:160" s="60" customFormat="1" ht="38.25">
      <c r="A224" s="62" t="s">
        <v>435</v>
      </c>
      <c r="B224" s="40" t="s">
        <v>1245</v>
      </c>
      <c r="C224" s="37" t="s">
        <v>1323</v>
      </c>
      <c r="D224" s="40" t="s">
        <v>180</v>
      </c>
      <c r="E224" s="41" t="s">
        <v>1691</v>
      </c>
      <c r="F224" s="30" t="s">
        <v>1638</v>
      </c>
      <c r="G224" s="55">
        <v>0</v>
      </c>
      <c r="H224" s="30">
        <v>510000000</v>
      </c>
      <c r="I224" s="30" t="s">
        <v>1637</v>
      </c>
      <c r="J224" s="30" t="s">
        <v>1484</v>
      </c>
      <c r="K224" s="30" t="s">
        <v>1640</v>
      </c>
      <c r="L224" s="30" t="s">
        <v>1639</v>
      </c>
      <c r="M224" s="30" t="s">
        <v>1521</v>
      </c>
      <c r="N224" s="30" t="s">
        <v>1483</v>
      </c>
      <c r="O224" s="30">
        <v>796</v>
      </c>
      <c r="P224" s="40" t="s">
        <v>223</v>
      </c>
      <c r="Q224" s="38">
        <v>60</v>
      </c>
      <c r="R224" s="38">
        <v>250</v>
      </c>
      <c r="S224" s="40">
        <f t="shared" si="7"/>
        <v>15000</v>
      </c>
      <c r="T224" s="61">
        <f t="shared" si="6"/>
        <v>16800</v>
      </c>
      <c r="U224" s="30">
        <v>2011</v>
      </c>
      <c r="V224" s="3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</row>
    <row r="225" spans="1:160" s="60" customFormat="1" ht="38.25">
      <c r="A225" s="62" t="s">
        <v>434</v>
      </c>
      <c r="B225" s="40" t="s">
        <v>1245</v>
      </c>
      <c r="C225" s="30" t="s">
        <v>2156</v>
      </c>
      <c r="D225" s="38" t="s">
        <v>924</v>
      </c>
      <c r="E225" s="38" t="s">
        <v>2101</v>
      </c>
      <c r="F225" s="30" t="s">
        <v>1638</v>
      </c>
      <c r="G225" s="55">
        <v>0</v>
      </c>
      <c r="H225" s="30">
        <v>510000000</v>
      </c>
      <c r="I225" s="30" t="s">
        <v>1637</v>
      </c>
      <c r="J225" s="30" t="s">
        <v>1484</v>
      </c>
      <c r="K225" s="30" t="s">
        <v>1640</v>
      </c>
      <c r="L225" s="30" t="s">
        <v>1639</v>
      </c>
      <c r="M225" s="30" t="s">
        <v>1521</v>
      </c>
      <c r="N225" s="30" t="s">
        <v>1483</v>
      </c>
      <c r="O225" s="30">
        <v>796</v>
      </c>
      <c r="P225" s="40" t="s">
        <v>223</v>
      </c>
      <c r="Q225" s="38">
        <v>80</v>
      </c>
      <c r="R225" s="94">
        <v>65</v>
      </c>
      <c r="S225" s="40">
        <f t="shared" si="7"/>
        <v>5200</v>
      </c>
      <c r="T225" s="61">
        <f t="shared" si="6"/>
        <v>5824.000000000001</v>
      </c>
      <c r="U225" s="30">
        <v>2011</v>
      </c>
      <c r="V225" s="3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</row>
    <row r="226" spans="1:160" s="60" customFormat="1" ht="38.25">
      <c r="A226" s="62" t="s">
        <v>433</v>
      </c>
      <c r="B226" s="40" t="s">
        <v>1245</v>
      </c>
      <c r="C226" s="37" t="s">
        <v>1324</v>
      </c>
      <c r="D226" s="38" t="s">
        <v>181</v>
      </c>
      <c r="E226" s="41" t="s">
        <v>1692</v>
      </c>
      <c r="F226" s="30" t="s">
        <v>1638</v>
      </c>
      <c r="G226" s="55">
        <v>1</v>
      </c>
      <c r="H226" s="30">
        <v>510000000</v>
      </c>
      <c r="I226" s="30" t="s">
        <v>1637</v>
      </c>
      <c r="J226" s="30" t="s">
        <v>1484</v>
      </c>
      <c r="K226" s="30" t="s">
        <v>1640</v>
      </c>
      <c r="L226" s="30" t="s">
        <v>1639</v>
      </c>
      <c r="M226" s="30" t="s">
        <v>1521</v>
      </c>
      <c r="N226" s="30" t="s">
        <v>1483</v>
      </c>
      <c r="O226" s="30">
        <v>166</v>
      </c>
      <c r="P226" s="38" t="s">
        <v>226</v>
      </c>
      <c r="Q226" s="40">
        <v>2090</v>
      </c>
      <c r="R226" s="40">
        <v>175</v>
      </c>
      <c r="S226" s="40">
        <v>0</v>
      </c>
      <c r="T226" s="61">
        <f t="shared" si="6"/>
        <v>0</v>
      </c>
      <c r="U226" s="30">
        <v>2011</v>
      </c>
      <c r="V226" s="30">
        <v>17</v>
      </c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</row>
    <row r="227" spans="1:160" s="60" customFormat="1" ht="38.25">
      <c r="A227" s="62" t="s">
        <v>2053</v>
      </c>
      <c r="B227" s="40" t="s">
        <v>1245</v>
      </c>
      <c r="C227" s="37" t="s">
        <v>1324</v>
      </c>
      <c r="D227" s="38" t="s">
        <v>181</v>
      </c>
      <c r="E227" s="41" t="s">
        <v>1692</v>
      </c>
      <c r="F227" s="30" t="s">
        <v>1638</v>
      </c>
      <c r="G227" s="55">
        <v>1</v>
      </c>
      <c r="H227" s="30">
        <v>510000000</v>
      </c>
      <c r="I227" s="30" t="s">
        <v>1637</v>
      </c>
      <c r="J227" s="30" t="s">
        <v>1484</v>
      </c>
      <c r="K227" s="30" t="s">
        <v>1640</v>
      </c>
      <c r="L227" s="30" t="s">
        <v>1639</v>
      </c>
      <c r="M227" s="30" t="s">
        <v>1521</v>
      </c>
      <c r="N227" s="30" t="s">
        <v>1483</v>
      </c>
      <c r="O227" s="30">
        <v>166</v>
      </c>
      <c r="P227" s="38" t="s">
        <v>226</v>
      </c>
      <c r="Q227" s="40">
        <v>310</v>
      </c>
      <c r="R227" s="40">
        <v>175</v>
      </c>
      <c r="S227" s="40">
        <v>54131</v>
      </c>
      <c r="T227" s="61">
        <f t="shared" si="6"/>
        <v>60626.72000000001</v>
      </c>
      <c r="U227" s="30">
        <v>2011</v>
      </c>
      <c r="V227" s="3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</row>
    <row r="228" spans="1:160" s="79" customFormat="1" ht="38.25">
      <c r="A228" s="62" t="s">
        <v>432</v>
      </c>
      <c r="B228" s="40" t="s">
        <v>1245</v>
      </c>
      <c r="C228" s="38" t="s">
        <v>1325</v>
      </c>
      <c r="D228" s="40" t="s">
        <v>182</v>
      </c>
      <c r="E228" s="38" t="s">
        <v>1693</v>
      </c>
      <c r="F228" s="30" t="s">
        <v>1638</v>
      </c>
      <c r="G228" s="55">
        <v>1</v>
      </c>
      <c r="H228" s="30">
        <v>510000000</v>
      </c>
      <c r="I228" s="30" t="s">
        <v>1637</v>
      </c>
      <c r="J228" s="30" t="s">
        <v>691</v>
      </c>
      <c r="K228" s="30" t="s">
        <v>1640</v>
      </c>
      <c r="L228" s="30" t="s">
        <v>1639</v>
      </c>
      <c r="M228" s="30" t="s">
        <v>692</v>
      </c>
      <c r="N228" s="30" t="s">
        <v>1483</v>
      </c>
      <c r="O228" s="30">
        <v>796</v>
      </c>
      <c r="P228" s="40" t="s">
        <v>223</v>
      </c>
      <c r="Q228" s="38">
        <v>100</v>
      </c>
      <c r="R228" s="38">
        <v>1766</v>
      </c>
      <c r="S228" s="40">
        <v>0</v>
      </c>
      <c r="T228" s="61">
        <f t="shared" si="6"/>
        <v>0</v>
      </c>
      <c r="U228" s="30">
        <v>2011</v>
      </c>
      <c r="V228" s="30">
        <v>17</v>
      </c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</row>
    <row r="229" spans="1:160" s="60" customFormat="1" ht="38.25">
      <c r="A229" s="30" t="s">
        <v>1505</v>
      </c>
      <c r="B229" s="40" t="s">
        <v>1245</v>
      </c>
      <c r="C229" s="38" t="s">
        <v>1325</v>
      </c>
      <c r="D229" s="40" t="s">
        <v>182</v>
      </c>
      <c r="E229" s="38" t="s">
        <v>1693</v>
      </c>
      <c r="F229" s="30" t="s">
        <v>1638</v>
      </c>
      <c r="G229" s="55">
        <v>1</v>
      </c>
      <c r="H229" s="30">
        <v>510000000</v>
      </c>
      <c r="I229" s="30" t="s">
        <v>1637</v>
      </c>
      <c r="J229" s="30" t="s">
        <v>691</v>
      </c>
      <c r="K229" s="30" t="s">
        <v>1640</v>
      </c>
      <c r="L229" s="30" t="s">
        <v>1639</v>
      </c>
      <c r="M229" s="30" t="s">
        <v>692</v>
      </c>
      <c r="N229" s="30" t="s">
        <v>1483</v>
      </c>
      <c r="O229" s="30">
        <v>796</v>
      </c>
      <c r="P229" s="40" t="s">
        <v>223</v>
      </c>
      <c r="Q229" s="38">
        <v>50</v>
      </c>
      <c r="R229" s="78">
        <f>S229/Q229</f>
        <v>1766</v>
      </c>
      <c r="S229" s="40">
        <v>88300</v>
      </c>
      <c r="T229" s="62">
        <f t="shared" si="6"/>
        <v>98896.00000000001</v>
      </c>
      <c r="U229" s="30">
        <v>2011</v>
      </c>
      <c r="V229" s="3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</row>
    <row r="230" spans="1:160" s="60" customFormat="1" ht="76.5">
      <c r="A230" s="62" t="s">
        <v>431</v>
      </c>
      <c r="B230" s="40" t="s">
        <v>1245</v>
      </c>
      <c r="C230" s="37" t="s">
        <v>1326</v>
      </c>
      <c r="D230" s="40" t="s">
        <v>183</v>
      </c>
      <c r="E230" s="38" t="s">
        <v>1694</v>
      </c>
      <c r="F230" s="30" t="s">
        <v>1638</v>
      </c>
      <c r="G230" s="55">
        <v>0</v>
      </c>
      <c r="H230" s="30">
        <v>510000000</v>
      </c>
      <c r="I230" s="30" t="s">
        <v>1637</v>
      </c>
      <c r="J230" s="30" t="s">
        <v>691</v>
      </c>
      <c r="K230" s="30" t="s">
        <v>1640</v>
      </c>
      <c r="L230" s="30" t="s">
        <v>1639</v>
      </c>
      <c r="M230" s="30" t="s">
        <v>692</v>
      </c>
      <c r="N230" s="30" t="s">
        <v>1483</v>
      </c>
      <c r="O230" s="30">
        <v>166</v>
      </c>
      <c r="P230" s="38" t="s">
        <v>226</v>
      </c>
      <c r="Q230" s="40">
        <v>200</v>
      </c>
      <c r="R230" s="40">
        <v>750</v>
      </c>
      <c r="S230" s="40">
        <f t="shared" si="7"/>
        <v>150000</v>
      </c>
      <c r="T230" s="61">
        <f t="shared" si="6"/>
        <v>168000.00000000003</v>
      </c>
      <c r="U230" s="30">
        <v>2011</v>
      </c>
      <c r="V230" s="3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</row>
    <row r="231" spans="1:160" s="60" customFormat="1" ht="38.25">
      <c r="A231" s="62" t="s">
        <v>430</v>
      </c>
      <c r="B231" s="40" t="s">
        <v>1245</v>
      </c>
      <c r="C231" s="37" t="s">
        <v>1327</v>
      </c>
      <c r="D231" s="40" t="s">
        <v>935</v>
      </c>
      <c r="E231" s="38" t="s">
        <v>1436</v>
      </c>
      <c r="F231" s="30" t="s">
        <v>1638</v>
      </c>
      <c r="G231" s="55">
        <v>0</v>
      </c>
      <c r="H231" s="30">
        <v>510000000</v>
      </c>
      <c r="I231" s="30" t="s">
        <v>1637</v>
      </c>
      <c r="J231" s="30" t="s">
        <v>1524</v>
      </c>
      <c r="K231" s="30" t="s">
        <v>1640</v>
      </c>
      <c r="L231" s="30" t="s">
        <v>1639</v>
      </c>
      <c r="M231" s="30" t="s">
        <v>691</v>
      </c>
      <c r="N231" s="30" t="s">
        <v>1483</v>
      </c>
      <c r="O231" s="30">
        <v>796</v>
      </c>
      <c r="P231" s="40" t="s">
        <v>223</v>
      </c>
      <c r="Q231" s="40">
        <v>4</v>
      </c>
      <c r="R231" s="40">
        <v>37800</v>
      </c>
      <c r="S231" s="40">
        <v>0</v>
      </c>
      <c r="T231" s="61">
        <f t="shared" si="6"/>
        <v>0</v>
      </c>
      <c r="U231" s="30">
        <v>2011</v>
      </c>
      <c r="V231" s="3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</row>
    <row r="232" spans="1:160" s="60" customFormat="1" ht="38.25">
      <c r="A232" s="62" t="s">
        <v>429</v>
      </c>
      <c r="B232" s="40" t="s">
        <v>1245</v>
      </c>
      <c r="C232" s="30" t="s">
        <v>1434</v>
      </c>
      <c r="D232" s="38" t="s">
        <v>935</v>
      </c>
      <c r="E232" s="38" t="s">
        <v>1436</v>
      </c>
      <c r="F232" s="30" t="s">
        <v>1638</v>
      </c>
      <c r="G232" s="55">
        <v>0</v>
      </c>
      <c r="H232" s="30">
        <v>510000000</v>
      </c>
      <c r="I232" s="30" t="s">
        <v>1637</v>
      </c>
      <c r="J232" s="30" t="s">
        <v>1524</v>
      </c>
      <c r="K232" s="30" t="s">
        <v>1640</v>
      </c>
      <c r="L232" s="30" t="s">
        <v>1639</v>
      </c>
      <c r="M232" s="30" t="s">
        <v>691</v>
      </c>
      <c r="N232" s="30" t="s">
        <v>1483</v>
      </c>
      <c r="O232" s="30">
        <v>796</v>
      </c>
      <c r="P232" s="40" t="s">
        <v>223</v>
      </c>
      <c r="Q232" s="80">
        <v>1</v>
      </c>
      <c r="R232" s="94">
        <v>11000</v>
      </c>
      <c r="S232" s="40">
        <f t="shared" si="7"/>
        <v>11000</v>
      </c>
      <c r="T232" s="61">
        <f t="shared" si="6"/>
        <v>12320.000000000002</v>
      </c>
      <c r="U232" s="30">
        <v>2011</v>
      </c>
      <c r="V232" s="3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</row>
    <row r="233" spans="1:160" s="60" customFormat="1" ht="38.25">
      <c r="A233" s="62" t="s">
        <v>428</v>
      </c>
      <c r="B233" s="40" t="s">
        <v>1245</v>
      </c>
      <c r="C233" s="30" t="s">
        <v>1257</v>
      </c>
      <c r="D233" s="40" t="s">
        <v>936</v>
      </c>
      <c r="E233" s="38" t="s">
        <v>1622</v>
      </c>
      <c r="F233" s="30" t="s">
        <v>1638</v>
      </c>
      <c r="G233" s="55">
        <v>0</v>
      </c>
      <c r="H233" s="30">
        <v>510000000</v>
      </c>
      <c r="I233" s="30" t="s">
        <v>1637</v>
      </c>
      <c r="J233" s="30" t="s">
        <v>691</v>
      </c>
      <c r="K233" s="30" t="s">
        <v>1640</v>
      </c>
      <c r="L233" s="30" t="s">
        <v>1639</v>
      </c>
      <c r="M233" s="30" t="s">
        <v>692</v>
      </c>
      <c r="N233" s="30" t="s">
        <v>1483</v>
      </c>
      <c r="O233" s="30">
        <v>796</v>
      </c>
      <c r="P233" s="40" t="s">
        <v>223</v>
      </c>
      <c r="Q233" s="40">
        <v>2</v>
      </c>
      <c r="R233" s="40">
        <v>5000</v>
      </c>
      <c r="S233" s="40">
        <f t="shared" si="7"/>
        <v>10000</v>
      </c>
      <c r="T233" s="61">
        <f t="shared" si="6"/>
        <v>11200.000000000002</v>
      </c>
      <c r="U233" s="30">
        <v>2011</v>
      </c>
      <c r="V233" s="3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</row>
    <row r="234" spans="1:160" s="60" customFormat="1" ht="38.25">
      <c r="A234" s="62" t="s">
        <v>427</v>
      </c>
      <c r="B234" s="40" t="s">
        <v>1245</v>
      </c>
      <c r="C234" s="30" t="s">
        <v>1306</v>
      </c>
      <c r="D234" s="38" t="s">
        <v>717</v>
      </c>
      <c r="E234" s="41" t="s">
        <v>1696</v>
      </c>
      <c r="F234" s="30" t="s">
        <v>1638</v>
      </c>
      <c r="G234" s="55">
        <v>1</v>
      </c>
      <c r="H234" s="30">
        <v>510000000</v>
      </c>
      <c r="I234" s="30" t="s">
        <v>1637</v>
      </c>
      <c r="J234" s="30" t="s">
        <v>1524</v>
      </c>
      <c r="K234" s="30" t="s">
        <v>1640</v>
      </c>
      <c r="L234" s="30" t="s">
        <v>1639</v>
      </c>
      <c r="M234" s="30" t="s">
        <v>691</v>
      </c>
      <c r="N234" s="30" t="s">
        <v>1483</v>
      </c>
      <c r="O234" s="30">
        <v>796</v>
      </c>
      <c r="P234" s="40" t="s">
        <v>223</v>
      </c>
      <c r="Q234" s="38">
        <v>1</v>
      </c>
      <c r="R234" s="38">
        <v>428</v>
      </c>
      <c r="S234" s="40">
        <f t="shared" si="7"/>
        <v>428</v>
      </c>
      <c r="T234" s="61">
        <f t="shared" si="6"/>
        <v>479.36000000000007</v>
      </c>
      <c r="U234" s="30">
        <v>2011</v>
      </c>
      <c r="V234" s="3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</row>
    <row r="235" spans="1:160" s="60" customFormat="1" ht="38.25">
      <c r="A235" s="62" t="s">
        <v>426</v>
      </c>
      <c r="B235" s="40" t="s">
        <v>1245</v>
      </c>
      <c r="C235" s="37" t="s">
        <v>1306</v>
      </c>
      <c r="D235" s="40" t="s">
        <v>937</v>
      </c>
      <c r="E235" s="41" t="s">
        <v>1696</v>
      </c>
      <c r="F235" s="30" t="s">
        <v>1638</v>
      </c>
      <c r="G235" s="55">
        <v>1</v>
      </c>
      <c r="H235" s="30">
        <v>510000000</v>
      </c>
      <c r="I235" s="30" t="s">
        <v>1637</v>
      </c>
      <c r="J235" s="30" t="s">
        <v>687</v>
      </c>
      <c r="K235" s="30" t="s">
        <v>1640</v>
      </c>
      <c r="L235" s="30" t="s">
        <v>1639</v>
      </c>
      <c r="M235" s="30" t="s">
        <v>1524</v>
      </c>
      <c r="N235" s="30" t="s">
        <v>1483</v>
      </c>
      <c r="O235" s="30">
        <v>796</v>
      </c>
      <c r="P235" s="40" t="s">
        <v>223</v>
      </c>
      <c r="Q235" s="38">
        <v>50</v>
      </c>
      <c r="R235" s="38">
        <v>520</v>
      </c>
      <c r="S235" s="40">
        <f t="shared" si="7"/>
        <v>26000</v>
      </c>
      <c r="T235" s="61">
        <f t="shared" si="6"/>
        <v>29120.000000000004</v>
      </c>
      <c r="U235" s="30">
        <v>2011</v>
      </c>
      <c r="V235" s="3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</row>
    <row r="236" spans="1:160" s="60" customFormat="1" ht="38.25">
      <c r="A236" s="62" t="s">
        <v>425</v>
      </c>
      <c r="B236" s="40" t="s">
        <v>1245</v>
      </c>
      <c r="C236" s="30" t="s">
        <v>1306</v>
      </c>
      <c r="D236" s="38" t="s">
        <v>718</v>
      </c>
      <c r="E236" s="41" t="s">
        <v>1696</v>
      </c>
      <c r="F236" s="30" t="s">
        <v>1638</v>
      </c>
      <c r="G236" s="55">
        <v>1</v>
      </c>
      <c r="H236" s="30">
        <v>510000000</v>
      </c>
      <c r="I236" s="30" t="s">
        <v>1637</v>
      </c>
      <c r="J236" s="30" t="s">
        <v>2019</v>
      </c>
      <c r="K236" s="30" t="s">
        <v>1640</v>
      </c>
      <c r="L236" s="30" t="s">
        <v>1639</v>
      </c>
      <c r="M236" s="30" t="s">
        <v>686</v>
      </c>
      <c r="N236" s="30" t="s">
        <v>1483</v>
      </c>
      <c r="O236" s="30">
        <v>796</v>
      </c>
      <c r="P236" s="40" t="s">
        <v>223</v>
      </c>
      <c r="Q236" s="38">
        <v>1</v>
      </c>
      <c r="R236" s="38">
        <v>428</v>
      </c>
      <c r="S236" s="40">
        <f t="shared" si="7"/>
        <v>428</v>
      </c>
      <c r="T236" s="61">
        <f t="shared" si="6"/>
        <v>479.36000000000007</v>
      </c>
      <c r="U236" s="30">
        <v>2011</v>
      </c>
      <c r="V236" s="3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</row>
    <row r="237" spans="1:160" s="60" customFormat="1" ht="38.25">
      <c r="A237" s="62" t="s">
        <v>424</v>
      </c>
      <c r="B237" s="40" t="s">
        <v>1245</v>
      </c>
      <c r="C237" s="30" t="s">
        <v>1813</v>
      </c>
      <c r="D237" s="38" t="s">
        <v>938</v>
      </c>
      <c r="E237" s="40" t="s">
        <v>1697</v>
      </c>
      <c r="F237" s="30" t="s">
        <v>1638</v>
      </c>
      <c r="G237" s="55">
        <v>0</v>
      </c>
      <c r="H237" s="30">
        <v>510000000</v>
      </c>
      <c r="I237" s="30" t="s">
        <v>1637</v>
      </c>
      <c r="J237" s="30" t="s">
        <v>2019</v>
      </c>
      <c r="K237" s="30" t="s">
        <v>1640</v>
      </c>
      <c r="L237" s="30" t="s">
        <v>1639</v>
      </c>
      <c r="M237" s="30" t="s">
        <v>686</v>
      </c>
      <c r="N237" s="30" t="s">
        <v>1483</v>
      </c>
      <c r="O237" s="30">
        <v>796</v>
      </c>
      <c r="P237" s="40" t="s">
        <v>223</v>
      </c>
      <c r="Q237" s="40">
        <v>50</v>
      </c>
      <c r="R237" s="40">
        <v>3927</v>
      </c>
      <c r="S237" s="40">
        <f t="shared" si="7"/>
        <v>196350</v>
      </c>
      <c r="T237" s="61">
        <f t="shared" si="6"/>
        <v>219912.00000000003</v>
      </c>
      <c r="U237" s="30">
        <v>2011</v>
      </c>
      <c r="V237" s="3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</row>
    <row r="238" spans="1:160" s="60" customFormat="1" ht="51">
      <c r="A238" s="62" t="s">
        <v>423</v>
      </c>
      <c r="B238" s="40" t="s">
        <v>1245</v>
      </c>
      <c r="C238" s="30" t="s">
        <v>1435</v>
      </c>
      <c r="D238" s="40" t="s">
        <v>939</v>
      </c>
      <c r="E238" s="38" t="s">
        <v>1426</v>
      </c>
      <c r="F238" s="30" t="s">
        <v>1638</v>
      </c>
      <c r="G238" s="55">
        <v>0</v>
      </c>
      <c r="H238" s="30">
        <v>510000000</v>
      </c>
      <c r="I238" s="30" t="s">
        <v>1637</v>
      </c>
      <c r="J238" s="30" t="s">
        <v>686</v>
      </c>
      <c r="K238" s="30" t="s">
        <v>1640</v>
      </c>
      <c r="L238" s="30" t="s">
        <v>1639</v>
      </c>
      <c r="M238" s="30" t="s">
        <v>1485</v>
      </c>
      <c r="N238" s="30" t="s">
        <v>1483</v>
      </c>
      <c r="O238" s="65" t="s">
        <v>1416</v>
      </c>
      <c r="P238" s="40" t="s">
        <v>227</v>
      </c>
      <c r="Q238" s="40">
        <v>468</v>
      </c>
      <c r="R238" s="40">
        <v>2077</v>
      </c>
      <c r="S238" s="40">
        <v>0</v>
      </c>
      <c r="T238" s="61">
        <f t="shared" si="6"/>
        <v>0</v>
      </c>
      <c r="U238" s="30">
        <v>2011</v>
      </c>
      <c r="V238" s="30">
        <v>17</v>
      </c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</row>
    <row r="239" spans="1:160" s="60" customFormat="1" ht="51">
      <c r="A239" s="62" t="s">
        <v>2054</v>
      </c>
      <c r="B239" s="40" t="s">
        <v>1245</v>
      </c>
      <c r="C239" s="30" t="s">
        <v>1435</v>
      </c>
      <c r="D239" s="40" t="s">
        <v>939</v>
      </c>
      <c r="E239" s="38" t="s">
        <v>1426</v>
      </c>
      <c r="F239" s="30" t="s">
        <v>1638</v>
      </c>
      <c r="G239" s="55">
        <v>0</v>
      </c>
      <c r="H239" s="30">
        <v>510000000</v>
      </c>
      <c r="I239" s="30" t="s">
        <v>1637</v>
      </c>
      <c r="J239" s="30" t="s">
        <v>686</v>
      </c>
      <c r="K239" s="30" t="s">
        <v>1640</v>
      </c>
      <c r="L239" s="30" t="s">
        <v>1639</v>
      </c>
      <c r="M239" s="30" t="s">
        <v>1485</v>
      </c>
      <c r="N239" s="30" t="s">
        <v>1483</v>
      </c>
      <c r="O239" s="65" t="s">
        <v>1416</v>
      </c>
      <c r="P239" s="40" t="s">
        <v>227</v>
      </c>
      <c r="Q239" s="40">
        <v>234</v>
      </c>
      <c r="R239" s="40">
        <v>2077</v>
      </c>
      <c r="S239" s="40">
        <f>Q239*R239</f>
        <v>486018</v>
      </c>
      <c r="T239" s="61">
        <f t="shared" si="6"/>
        <v>544340.16</v>
      </c>
      <c r="U239" s="30">
        <v>2011</v>
      </c>
      <c r="V239" s="3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</row>
    <row r="240" spans="1:160" s="60" customFormat="1" ht="51">
      <c r="A240" s="62" t="s">
        <v>422</v>
      </c>
      <c r="B240" s="40" t="s">
        <v>1245</v>
      </c>
      <c r="C240" s="30" t="s">
        <v>1435</v>
      </c>
      <c r="D240" s="40" t="s">
        <v>940</v>
      </c>
      <c r="E240" s="38" t="s">
        <v>1426</v>
      </c>
      <c r="F240" s="30" t="s">
        <v>1638</v>
      </c>
      <c r="G240" s="55">
        <v>0</v>
      </c>
      <c r="H240" s="30">
        <v>510000000</v>
      </c>
      <c r="I240" s="30" t="s">
        <v>1637</v>
      </c>
      <c r="J240" s="30" t="s">
        <v>1484</v>
      </c>
      <c r="K240" s="30" t="s">
        <v>1640</v>
      </c>
      <c r="L240" s="30" t="s">
        <v>1639</v>
      </c>
      <c r="M240" s="30" t="s">
        <v>1521</v>
      </c>
      <c r="N240" s="30" t="s">
        <v>1483</v>
      </c>
      <c r="O240" s="65" t="s">
        <v>1416</v>
      </c>
      <c r="P240" s="40" t="s">
        <v>227</v>
      </c>
      <c r="Q240" s="40">
        <v>1000</v>
      </c>
      <c r="R240" s="40">
        <v>1633</v>
      </c>
      <c r="S240" s="40">
        <v>0</v>
      </c>
      <c r="T240" s="61">
        <v>0</v>
      </c>
      <c r="U240" s="30">
        <v>2011</v>
      </c>
      <c r="V240" s="30">
        <v>17</v>
      </c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</row>
    <row r="241" spans="1:160" s="60" customFormat="1" ht="51">
      <c r="A241" s="62" t="s">
        <v>2055</v>
      </c>
      <c r="B241" s="40" t="s">
        <v>1245</v>
      </c>
      <c r="C241" s="30" t="s">
        <v>1435</v>
      </c>
      <c r="D241" s="40" t="s">
        <v>940</v>
      </c>
      <c r="E241" s="38" t="s">
        <v>1426</v>
      </c>
      <c r="F241" s="30" t="s">
        <v>1638</v>
      </c>
      <c r="G241" s="55">
        <v>0</v>
      </c>
      <c r="H241" s="30">
        <v>510000000</v>
      </c>
      <c r="I241" s="30" t="s">
        <v>1637</v>
      </c>
      <c r="J241" s="30" t="s">
        <v>1484</v>
      </c>
      <c r="K241" s="30" t="s">
        <v>1640</v>
      </c>
      <c r="L241" s="30" t="s">
        <v>1639</v>
      </c>
      <c r="M241" s="30" t="s">
        <v>1521</v>
      </c>
      <c r="N241" s="30" t="s">
        <v>1483</v>
      </c>
      <c r="O241" s="65" t="s">
        <v>1416</v>
      </c>
      <c r="P241" s="40" t="s">
        <v>227</v>
      </c>
      <c r="Q241" s="40">
        <v>500</v>
      </c>
      <c r="R241" s="40">
        <v>1633</v>
      </c>
      <c r="S241" s="40">
        <v>816500</v>
      </c>
      <c r="T241" s="61">
        <v>914480</v>
      </c>
      <c r="U241" s="30">
        <v>2011</v>
      </c>
      <c r="V241" s="3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</row>
    <row r="242" spans="1:160" s="60" customFormat="1" ht="38.25">
      <c r="A242" s="62" t="s">
        <v>421</v>
      </c>
      <c r="B242" s="40" t="s">
        <v>1245</v>
      </c>
      <c r="C242" s="30" t="s">
        <v>2156</v>
      </c>
      <c r="D242" s="38" t="s">
        <v>927</v>
      </c>
      <c r="E242" s="38" t="s">
        <v>2103</v>
      </c>
      <c r="F242" s="30" t="s">
        <v>1638</v>
      </c>
      <c r="G242" s="55">
        <v>0</v>
      </c>
      <c r="H242" s="30">
        <v>510000000</v>
      </c>
      <c r="I242" s="30" t="s">
        <v>1637</v>
      </c>
      <c r="J242" s="30" t="s">
        <v>690</v>
      </c>
      <c r="K242" s="30" t="s">
        <v>1640</v>
      </c>
      <c r="L242" s="30" t="s">
        <v>1639</v>
      </c>
      <c r="M242" s="30" t="s">
        <v>1484</v>
      </c>
      <c r="N242" s="30" t="s">
        <v>1483</v>
      </c>
      <c r="O242" s="30">
        <v>796</v>
      </c>
      <c r="P242" s="40" t="s">
        <v>223</v>
      </c>
      <c r="Q242" s="38">
        <v>50</v>
      </c>
      <c r="R242" s="94">
        <v>87</v>
      </c>
      <c r="S242" s="40">
        <f t="shared" si="7"/>
        <v>4350</v>
      </c>
      <c r="T242" s="61">
        <f t="shared" si="6"/>
        <v>4872.000000000001</v>
      </c>
      <c r="U242" s="30">
        <v>2011</v>
      </c>
      <c r="V242" s="3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</row>
    <row r="243" spans="1:160" s="79" customFormat="1" ht="38.25">
      <c r="A243" s="62" t="s">
        <v>420</v>
      </c>
      <c r="B243" s="40" t="s">
        <v>1245</v>
      </c>
      <c r="C243" s="30" t="s">
        <v>2153</v>
      </c>
      <c r="D243" s="38" t="s">
        <v>743</v>
      </c>
      <c r="E243" s="40" t="s">
        <v>2076</v>
      </c>
      <c r="F243" s="30" t="s">
        <v>1638</v>
      </c>
      <c r="G243" s="55">
        <v>1</v>
      </c>
      <c r="H243" s="30">
        <v>510000000</v>
      </c>
      <c r="I243" s="30" t="s">
        <v>1637</v>
      </c>
      <c r="J243" s="30" t="s">
        <v>690</v>
      </c>
      <c r="K243" s="30" t="s">
        <v>1640</v>
      </c>
      <c r="L243" s="30" t="s">
        <v>1639</v>
      </c>
      <c r="M243" s="30" t="s">
        <v>1484</v>
      </c>
      <c r="N243" s="30" t="s">
        <v>1483</v>
      </c>
      <c r="O243" s="68" t="s">
        <v>1416</v>
      </c>
      <c r="P243" s="40" t="s">
        <v>227</v>
      </c>
      <c r="Q243" s="38">
        <v>50</v>
      </c>
      <c r="R243" s="38">
        <v>107</v>
      </c>
      <c r="S243" s="40">
        <v>0</v>
      </c>
      <c r="T243" s="61">
        <v>0</v>
      </c>
      <c r="U243" s="30">
        <v>2011</v>
      </c>
      <c r="V243" s="30" t="s">
        <v>1289</v>
      </c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</row>
    <row r="244" spans="1:160" s="60" customFormat="1" ht="38.25">
      <c r="A244" s="30" t="s">
        <v>1506</v>
      </c>
      <c r="B244" s="40" t="s">
        <v>1245</v>
      </c>
      <c r="C244" s="30" t="s">
        <v>2153</v>
      </c>
      <c r="D244" s="38" t="s">
        <v>743</v>
      </c>
      <c r="E244" s="40" t="s">
        <v>2076</v>
      </c>
      <c r="F244" s="30" t="s">
        <v>1638</v>
      </c>
      <c r="G244" s="55">
        <v>1</v>
      </c>
      <c r="H244" s="30">
        <v>510000000</v>
      </c>
      <c r="I244" s="30" t="s">
        <v>1637</v>
      </c>
      <c r="J244" s="30" t="s">
        <v>1524</v>
      </c>
      <c r="K244" s="30" t="s">
        <v>1640</v>
      </c>
      <c r="L244" s="30" t="s">
        <v>1639</v>
      </c>
      <c r="M244" s="30" t="s">
        <v>691</v>
      </c>
      <c r="N244" s="30" t="s">
        <v>1483</v>
      </c>
      <c r="O244" s="68" t="s">
        <v>1416</v>
      </c>
      <c r="P244" s="40" t="s">
        <v>227</v>
      </c>
      <c r="Q244" s="38">
        <v>20</v>
      </c>
      <c r="R244" s="78">
        <f>S244/Q244</f>
        <v>300</v>
      </c>
      <c r="S244" s="40">
        <v>6000</v>
      </c>
      <c r="T244" s="62">
        <f>S244*1.12</f>
        <v>6720.000000000001</v>
      </c>
      <c r="U244" s="30">
        <v>2011</v>
      </c>
      <c r="V244" s="3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</row>
    <row r="245" spans="1:160" s="79" customFormat="1" ht="38.25">
      <c r="A245" s="62" t="s">
        <v>419</v>
      </c>
      <c r="B245" s="40" t="s">
        <v>1245</v>
      </c>
      <c r="C245" s="37" t="s">
        <v>1329</v>
      </c>
      <c r="D245" s="38" t="s">
        <v>941</v>
      </c>
      <c r="E245" s="40" t="s">
        <v>1698</v>
      </c>
      <c r="F245" s="30" t="s">
        <v>1638</v>
      </c>
      <c r="G245" s="55">
        <v>0</v>
      </c>
      <c r="H245" s="30">
        <v>510000000</v>
      </c>
      <c r="I245" s="30" t="s">
        <v>1637</v>
      </c>
      <c r="J245" s="30" t="s">
        <v>690</v>
      </c>
      <c r="K245" s="30" t="s">
        <v>1640</v>
      </c>
      <c r="L245" s="30" t="s">
        <v>1639</v>
      </c>
      <c r="M245" s="30" t="s">
        <v>1484</v>
      </c>
      <c r="N245" s="30" t="s">
        <v>1483</v>
      </c>
      <c r="O245" s="30">
        <v>796</v>
      </c>
      <c r="P245" s="40" t="s">
        <v>223</v>
      </c>
      <c r="Q245" s="40">
        <v>3</v>
      </c>
      <c r="R245" s="40">
        <v>1000</v>
      </c>
      <c r="S245" s="40">
        <v>0</v>
      </c>
      <c r="T245" s="61">
        <f t="shared" si="6"/>
        <v>0</v>
      </c>
      <c r="U245" s="30">
        <v>2011</v>
      </c>
      <c r="V245" s="30" t="s">
        <v>1289</v>
      </c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</row>
    <row r="246" spans="1:160" s="60" customFormat="1" ht="38.25">
      <c r="A246" s="30" t="s">
        <v>1507</v>
      </c>
      <c r="B246" s="40" t="s">
        <v>1245</v>
      </c>
      <c r="C246" s="37" t="s">
        <v>1329</v>
      </c>
      <c r="D246" s="38" t="s">
        <v>941</v>
      </c>
      <c r="E246" s="40" t="s">
        <v>1698</v>
      </c>
      <c r="F246" s="30" t="s">
        <v>1638</v>
      </c>
      <c r="G246" s="55">
        <v>0</v>
      </c>
      <c r="H246" s="30">
        <v>510000000</v>
      </c>
      <c r="I246" s="30" t="s">
        <v>1637</v>
      </c>
      <c r="J246" s="30" t="s">
        <v>691</v>
      </c>
      <c r="K246" s="30" t="s">
        <v>1640</v>
      </c>
      <c r="L246" s="30" t="s">
        <v>1639</v>
      </c>
      <c r="M246" s="30" t="s">
        <v>691</v>
      </c>
      <c r="N246" s="30" t="s">
        <v>1483</v>
      </c>
      <c r="O246" s="30">
        <v>796</v>
      </c>
      <c r="P246" s="40" t="s">
        <v>223</v>
      </c>
      <c r="Q246" s="40">
        <v>10</v>
      </c>
      <c r="R246" s="78">
        <f>S246/Q246</f>
        <v>1550</v>
      </c>
      <c r="S246" s="40">
        <v>15500</v>
      </c>
      <c r="T246" s="62">
        <f t="shared" si="6"/>
        <v>17360</v>
      </c>
      <c r="U246" s="30">
        <v>2011</v>
      </c>
      <c r="V246" s="3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</row>
    <row r="247" spans="1:160" s="60" customFormat="1" ht="38.25">
      <c r="A247" s="62" t="s">
        <v>418</v>
      </c>
      <c r="B247" s="40" t="s">
        <v>1245</v>
      </c>
      <c r="C247" s="30" t="s">
        <v>1326</v>
      </c>
      <c r="D247" s="40" t="s">
        <v>639</v>
      </c>
      <c r="E247" s="40" t="s">
        <v>2022</v>
      </c>
      <c r="F247" s="30" t="s">
        <v>1638</v>
      </c>
      <c r="G247" s="55">
        <v>0</v>
      </c>
      <c r="H247" s="30">
        <v>510000000</v>
      </c>
      <c r="I247" s="30" t="s">
        <v>1637</v>
      </c>
      <c r="J247" s="30" t="s">
        <v>690</v>
      </c>
      <c r="K247" s="30" t="s">
        <v>1640</v>
      </c>
      <c r="L247" s="30" t="s">
        <v>1639</v>
      </c>
      <c r="M247" s="30" t="s">
        <v>1484</v>
      </c>
      <c r="N247" s="30" t="s">
        <v>1483</v>
      </c>
      <c r="O247" s="30">
        <v>112</v>
      </c>
      <c r="P247" s="40" t="s">
        <v>224</v>
      </c>
      <c r="Q247" s="40">
        <v>200</v>
      </c>
      <c r="R247" s="40">
        <v>200</v>
      </c>
      <c r="S247" s="40">
        <f t="shared" si="7"/>
        <v>40000</v>
      </c>
      <c r="T247" s="61">
        <f t="shared" si="6"/>
        <v>44800.00000000001</v>
      </c>
      <c r="U247" s="30">
        <v>2011</v>
      </c>
      <c r="V247" s="3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</row>
    <row r="248" spans="1:160" s="60" customFormat="1" ht="38.25">
      <c r="A248" s="62" t="s">
        <v>417</v>
      </c>
      <c r="B248" s="40" t="s">
        <v>1245</v>
      </c>
      <c r="C248" s="30" t="s">
        <v>2131</v>
      </c>
      <c r="D248" s="40" t="s">
        <v>633</v>
      </c>
      <c r="E248" s="40" t="s">
        <v>2015</v>
      </c>
      <c r="F248" s="30" t="s">
        <v>1638</v>
      </c>
      <c r="G248" s="55">
        <v>1</v>
      </c>
      <c r="H248" s="30">
        <v>510000000</v>
      </c>
      <c r="I248" s="30" t="s">
        <v>1637</v>
      </c>
      <c r="J248" s="30" t="s">
        <v>1521</v>
      </c>
      <c r="K248" s="30" t="s">
        <v>1640</v>
      </c>
      <c r="L248" s="30" t="s">
        <v>1639</v>
      </c>
      <c r="M248" s="30" t="s">
        <v>1522</v>
      </c>
      <c r="N248" s="30" t="s">
        <v>1483</v>
      </c>
      <c r="O248" s="30">
        <v>112</v>
      </c>
      <c r="P248" s="40" t="s">
        <v>224</v>
      </c>
      <c r="Q248" s="40">
        <v>260</v>
      </c>
      <c r="R248" s="40">
        <v>159</v>
      </c>
      <c r="S248" s="40">
        <f t="shared" si="7"/>
        <v>41340</v>
      </c>
      <c r="T248" s="61">
        <f t="shared" si="6"/>
        <v>46300.8</v>
      </c>
      <c r="U248" s="30">
        <v>2011</v>
      </c>
      <c r="V248" s="3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</row>
    <row r="249" spans="1:160" s="79" customFormat="1" ht="38.25">
      <c r="A249" s="62" t="s">
        <v>416</v>
      </c>
      <c r="B249" s="40" t="s">
        <v>1245</v>
      </c>
      <c r="C249" s="30" t="s">
        <v>1326</v>
      </c>
      <c r="D249" s="38" t="s">
        <v>641</v>
      </c>
      <c r="E249" s="40" t="s">
        <v>643</v>
      </c>
      <c r="F249" s="30" t="s">
        <v>1638</v>
      </c>
      <c r="G249" s="55">
        <v>1</v>
      </c>
      <c r="H249" s="30">
        <v>510000000</v>
      </c>
      <c r="I249" s="30" t="s">
        <v>1637</v>
      </c>
      <c r="J249" s="30" t="s">
        <v>1521</v>
      </c>
      <c r="K249" s="30" t="s">
        <v>1640</v>
      </c>
      <c r="L249" s="30" t="s">
        <v>1639</v>
      </c>
      <c r="M249" s="30" t="s">
        <v>1522</v>
      </c>
      <c r="N249" s="30" t="s">
        <v>1483</v>
      </c>
      <c r="O249" s="30">
        <v>179</v>
      </c>
      <c r="P249" s="38" t="s">
        <v>232</v>
      </c>
      <c r="Q249" s="40">
        <v>3</v>
      </c>
      <c r="R249" s="40">
        <v>138000</v>
      </c>
      <c r="S249" s="40">
        <v>0</v>
      </c>
      <c r="T249" s="61">
        <f t="shared" si="6"/>
        <v>0</v>
      </c>
      <c r="U249" s="30">
        <v>2011</v>
      </c>
      <c r="V249" s="30" t="s">
        <v>1291</v>
      </c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</row>
    <row r="250" spans="1:160" s="60" customFormat="1" ht="38.25">
      <c r="A250" s="30" t="s">
        <v>1508</v>
      </c>
      <c r="B250" s="40" t="s">
        <v>1245</v>
      </c>
      <c r="C250" s="30" t="s">
        <v>1326</v>
      </c>
      <c r="D250" s="38" t="s">
        <v>641</v>
      </c>
      <c r="E250" s="40" t="s">
        <v>643</v>
      </c>
      <c r="F250" s="30" t="s">
        <v>1638</v>
      </c>
      <c r="G250" s="55">
        <v>1</v>
      </c>
      <c r="H250" s="30">
        <v>510000000</v>
      </c>
      <c r="I250" s="30" t="s">
        <v>1637</v>
      </c>
      <c r="J250" s="30" t="s">
        <v>1524</v>
      </c>
      <c r="K250" s="30" t="s">
        <v>1640</v>
      </c>
      <c r="L250" s="30" t="s">
        <v>1639</v>
      </c>
      <c r="M250" s="30" t="s">
        <v>691</v>
      </c>
      <c r="N250" s="30" t="s">
        <v>1483</v>
      </c>
      <c r="O250" s="30">
        <v>112</v>
      </c>
      <c r="P250" s="38" t="s">
        <v>224</v>
      </c>
      <c r="Q250" s="40">
        <v>2000</v>
      </c>
      <c r="R250" s="78">
        <f>S250/Q250</f>
        <v>276</v>
      </c>
      <c r="S250" s="40">
        <v>552000</v>
      </c>
      <c r="T250" s="62">
        <f>S250*1.12</f>
        <v>618240.0000000001</v>
      </c>
      <c r="U250" s="30">
        <v>2011</v>
      </c>
      <c r="V250" s="3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</row>
    <row r="251" spans="1:160" s="60" customFormat="1" ht="38.25">
      <c r="A251" s="62" t="s">
        <v>415</v>
      </c>
      <c r="B251" s="40" t="s">
        <v>1245</v>
      </c>
      <c r="C251" s="37" t="s">
        <v>1248</v>
      </c>
      <c r="D251" s="40" t="s">
        <v>942</v>
      </c>
      <c r="E251" s="38" t="s">
        <v>1699</v>
      </c>
      <c r="F251" s="30" t="s">
        <v>1638</v>
      </c>
      <c r="G251" s="55">
        <v>1</v>
      </c>
      <c r="H251" s="30">
        <v>510000000</v>
      </c>
      <c r="I251" s="30" t="s">
        <v>1637</v>
      </c>
      <c r="J251" s="30" t="s">
        <v>1522</v>
      </c>
      <c r="K251" s="30" t="s">
        <v>1640</v>
      </c>
      <c r="L251" s="30" t="s">
        <v>1639</v>
      </c>
      <c r="M251" s="30" t="s">
        <v>1523</v>
      </c>
      <c r="N251" s="30" t="s">
        <v>1483</v>
      </c>
      <c r="O251" s="30">
        <v>796</v>
      </c>
      <c r="P251" s="40" t="s">
        <v>223</v>
      </c>
      <c r="Q251" s="96">
        <v>15</v>
      </c>
      <c r="R251" s="38">
        <v>350</v>
      </c>
      <c r="S251" s="40">
        <f t="shared" si="7"/>
        <v>5250</v>
      </c>
      <c r="T251" s="61">
        <f aca="true" t="shared" si="8" ref="T251:T323">S251*1.12</f>
        <v>5880.000000000001</v>
      </c>
      <c r="U251" s="30">
        <v>2011</v>
      </c>
      <c r="V251" s="3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</row>
    <row r="252" spans="1:160" s="60" customFormat="1" ht="38.25">
      <c r="A252" s="62" t="s">
        <v>414</v>
      </c>
      <c r="B252" s="40" t="s">
        <v>1245</v>
      </c>
      <c r="C252" s="37" t="s">
        <v>1331</v>
      </c>
      <c r="D252" s="38" t="s">
        <v>943</v>
      </c>
      <c r="E252" s="40" t="s">
        <v>1700</v>
      </c>
      <c r="F252" s="30" t="s">
        <v>1638</v>
      </c>
      <c r="G252" s="55">
        <v>0</v>
      </c>
      <c r="H252" s="30">
        <v>510000000</v>
      </c>
      <c r="I252" s="30" t="s">
        <v>1637</v>
      </c>
      <c r="J252" s="30" t="s">
        <v>1522</v>
      </c>
      <c r="K252" s="30" t="s">
        <v>1640</v>
      </c>
      <c r="L252" s="30" t="s">
        <v>1639</v>
      </c>
      <c r="M252" s="30" t="s">
        <v>1523</v>
      </c>
      <c r="N252" s="30" t="s">
        <v>1483</v>
      </c>
      <c r="O252" s="30">
        <v>166</v>
      </c>
      <c r="P252" s="38" t="s">
        <v>226</v>
      </c>
      <c r="Q252" s="40">
        <v>90</v>
      </c>
      <c r="R252" s="40">
        <v>3239</v>
      </c>
      <c r="S252" s="40">
        <f t="shared" si="7"/>
        <v>291510</v>
      </c>
      <c r="T252" s="61">
        <f t="shared" si="8"/>
        <v>326491.2</v>
      </c>
      <c r="U252" s="30">
        <v>2011</v>
      </c>
      <c r="V252" s="3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</row>
    <row r="253" spans="1:160" s="79" customFormat="1" ht="38.25">
      <c r="A253" s="62" t="s">
        <v>413</v>
      </c>
      <c r="B253" s="40" t="s">
        <v>1245</v>
      </c>
      <c r="C253" s="37" t="s">
        <v>1330</v>
      </c>
      <c r="D253" s="40" t="s">
        <v>944</v>
      </c>
      <c r="E253" s="41" t="s">
        <v>1701</v>
      </c>
      <c r="F253" s="30" t="s">
        <v>1638</v>
      </c>
      <c r="G253" s="55">
        <v>1</v>
      </c>
      <c r="H253" s="30">
        <v>510000000</v>
      </c>
      <c r="I253" s="30" t="s">
        <v>1637</v>
      </c>
      <c r="J253" s="30" t="s">
        <v>1484</v>
      </c>
      <c r="K253" s="30" t="s">
        <v>1640</v>
      </c>
      <c r="L253" s="30" t="s">
        <v>1639</v>
      </c>
      <c r="M253" s="30" t="s">
        <v>1521</v>
      </c>
      <c r="N253" s="30" t="s">
        <v>1483</v>
      </c>
      <c r="O253" s="30">
        <v>778</v>
      </c>
      <c r="P253" s="40" t="s">
        <v>1636</v>
      </c>
      <c r="Q253" s="40">
        <v>24</v>
      </c>
      <c r="R253" s="40">
        <v>500</v>
      </c>
      <c r="S253" s="40">
        <v>0</v>
      </c>
      <c r="T253" s="61">
        <f t="shared" si="8"/>
        <v>0</v>
      </c>
      <c r="U253" s="30">
        <v>2011</v>
      </c>
      <c r="V253" s="30" t="s">
        <v>1288</v>
      </c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</row>
    <row r="254" spans="1:160" s="60" customFormat="1" ht="38.25">
      <c r="A254" s="30" t="s">
        <v>1509</v>
      </c>
      <c r="B254" s="40" t="s">
        <v>1245</v>
      </c>
      <c r="C254" s="37" t="s">
        <v>1330</v>
      </c>
      <c r="D254" s="40" t="s">
        <v>944</v>
      </c>
      <c r="E254" s="41" t="s">
        <v>1701</v>
      </c>
      <c r="F254" s="30" t="s">
        <v>1638</v>
      </c>
      <c r="G254" s="55">
        <v>1</v>
      </c>
      <c r="H254" s="30">
        <v>510000000</v>
      </c>
      <c r="I254" s="30" t="s">
        <v>1637</v>
      </c>
      <c r="J254" s="30" t="s">
        <v>1524</v>
      </c>
      <c r="K254" s="30" t="s">
        <v>1640</v>
      </c>
      <c r="L254" s="30" t="s">
        <v>1639</v>
      </c>
      <c r="M254" s="30" t="s">
        <v>691</v>
      </c>
      <c r="N254" s="30" t="s">
        <v>1483</v>
      </c>
      <c r="O254" s="30">
        <v>778</v>
      </c>
      <c r="P254" s="40" t="s">
        <v>1636</v>
      </c>
      <c r="Q254" s="40">
        <v>24</v>
      </c>
      <c r="R254" s="78">
        <v>854</v>
      </c>
      <c r="S254" s="40">
        <v>20500</v>
      </c>
      <c r="T254" s="62">
        <f t="shared" si="8"/>
        <v>22960.000000000004</v>
      </c>
      <c r="U254" s="30">
        <v>2011</v>
      </c>
      <c r="V254" s="3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</row>
    <row r="255" spans="1:160" s="60" customFormat="1" ht="38.25">
      <c r="A255" s="62" t="s">
        <v>412</v>
      </c>
      <c r="B255" s="40" t="s">
        <v>1245</v>
      </c>
      <c r="C255" s="37" t="s">
        <v>1248</v>
      </c>
      <c r="D255" s="40" t="s">
        <v>945</v>
      </c>
      <c r="E255" s="40" t="s">
        <v>1702</v>
      </c>
      <c r="F255" s="30" t="s">
        <v>1638</v>
      </c>
      <c r="G255" s="55">
        <v>0</v>
      </c>
      <c r="H255" s="30">
        <v>510000000</v>
      </c>
      <c r="I255" s="30" t="s">
        <v>1637</v>
      </c>
      <c r="J255" s="30" t="s">
        <v>1484</v>
      </c>
      <c r="K255" s="30" t="s">
        <v>1640</v>
      </c>
      <c r="L255" s="30" t="s">
        <v>1639</v>
      </c>
      <c r="M255" s="30" t="s">
        <v>1521</v>
      </c>
      <c r="N255" s="30" t="s">
        <v>1483</v>
      </c>
      <c r="O255" s="30">
        <v>796</v>
      </c>
      <c r="P255" s="40" t="s">
        <v>223</v>
      </c>
      <c r="Q255" s="40">
        <v>151</v>
      </c>
      <c r="R255" s="40">
        <v>1200</v>
      </c>
      <c r="S255" s="40">
        <f t="shared" si="7"/>
        <v>181200</v>
      </c>
      <c r="T255" s="61">
        <f t="shared" si="8"/>
        <v>202944.00000000003</v>
      </c>
      <c r="U255" s="30">
        <v>2011</v>
      </c>
      <c r="V255" s="3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</row>
    <row r="256" spans="1:160" s="60" customFormat="1" ht="38.25">
      <c r="A256" s="62" t="s">
        <v>411</v>
      </c>
      <c r="B256" s="40" t="s">
        <v>1245</v>
      </c>
      <c r="C256" s="38" t="s">
        <v>1332</v>
      </c>
      <c r="D256" s="40" t="s">
        <v>946</v>
      </c>
      <c r="E256" s="38" t="s">
        <v>1703</v>
      </c>
      <c r="F256" s="30" t="s">
        <v>1638</v>
      </c>
      <c r="G256" s="55">
        <v>0</v>
      </c>
      <c r="H256" s="30">
        <v>510000000</v>
      </c>
      <c r="I256" s="30" t="s">
        <v>1637</v>
      </c>
      <c r="J256" s="30" t="s">
        <v>1484</v>
      </c>
      <c r="K256" s="30" t="s">
        <v>1640</v>
      </c>
      <c r="L256" s="30" t="s">
        <v>1639</v>
      </c>
      <c r="M256" s="30" t="s">
        <v>1521</v>
      </c>
      <c r="N256" s="30" t="s">
        <v>1483</v>
      </c>
      <c r="O256" s="30">
        <v>796</v>
      </c>
      <c r="P256" s="40" t="s">
        <v>223</v>
      </c>
      <c r="Q256" s="38">
        <v>200</v>
      </c>
      <c r="R256" s="38">
        <v>450</v>
      </c>
      <c r="S256" s="40">
        <f t="shared" si="7"/>
        <v>90000</v>
      </c>
      <c r="T256" s="61">
        <f t="shared" si="8"/>
        <v>100800.00000000001</v>
      </c>
      <c r="U256" s="30">
        <v>2011</v>
      </c>
      <c r="V256" s="3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</row>
    <row r="257" spans="1:160" s="60" customFormat="1" ht="38.25">
      <c r="A257" s="62" t="s">
        <v>410</v>
      </c>
      <c r="B257" s="40" t="s">
        <v>1245</v>
      </c>
      <c r="C257" s="30" t="s">
        <v>1253</v>
      </c>
      <c r="D257" s="40" t="s">
        <v>947</v>
      </c>
      <c r="E257" s="38" t="s">
        <v>1704</v>
      </c>
      <c r="F257" s="30" t="s">
        <v>1638</v>
      </c>
      <c r="G257" s="55">
        <v>0</v>
      </c>
      <c r="H257" s="30">
        <v>510000000</v>
      </c>
      <c r="I257" s="30" t="s">
        <v>1637</v>
      </c>
      <c r="J257" s="30" t="s">
        <v>690</v>
      </c>
      <c r="K257" s="30" t="s">
        <v>1640</v>
      </c>
      <c r="L257" s="30" t="s">
        <v>1639</v>
      </c>
      <c r="M257" s="30" t="s">
        <v>1484</v>
      </c>
      <c r="N257" s="30" t="s">
        <v>1483</v>
      </c>
      <c r="O257" s="30">
        <v>796</v>
      </c>
      <c r="P257" s="40" t="s">
        <v>223</v>
      </c>
      <c r="Q257" s="40">
        <v>8</v>
      </c>
      <c r="R257" s="40">
        <v>321</v>
      </c>
      <c r="S257" s="40">
        <f t="shared" si="7"/>
        <v>2568</v>
      </c>
      <c r="T257" s="61">
        <f t="shared" si="8"/>
        <v>2876.1600000000003</v>
      </c>
      <c r="U257" s="30">
        <v>2011</v>
      </c>
      <c r="V257" s="3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</row>
    <row r="258" spans="1:160" s="60" customFormat="1" ht="38.25">
      <c r="A258" s="62" t="s">
        <v>409</v>
      </c>
      <c r="B258" s="40" t="s">
        <v>1245</v>
      </c>
      <c r="C258" s="30" t="s">
        <v>1304</v>
      </c>
      <c r="D258" s="40" t="s">
        <v>666</v>
      </c>
      <c r="E258" s="40" t="s">
        <v>1671</v>
      </c>
      <c r="F258" s="30" t="s">
        <v>1638</v>
      </c>
      <c r="G258" s="55">
        <v>0</v>
      </c>
      <c r="H258" s="30">
        <v>510000000</v>
      </c>
      <c r="I258" s="30" t="s">
        <v>1637</v>
      </c>
      <c r="J258" s="30" t="s">
        <v>690</v>
      </c>
      <c r="K258" s="30" t="s">
        <v>1640</v>
      </c>
      <c r="L258" s="30" t="s">
        <v>1639</v>
      </c>
      <c r="M258" s="30" t="s">
        <v>1484</v>
      </c>
      <c r="N258" s="30" t="s">
        <v>1483</v>
      </c>
      <c r="O258" s="30">
        <v>796</v>
      </c>
      <c r="P258" s="40" t="s">
        <v>223</v>
      </c>
      <c r="Q258" s="40">
        <v>1</v>
      </c>
      <c r="R258" s="40">
        <v>70000</v>
      </c>
      <c r="S258" s="40">
        <f t="shared" si="7"/>
        <v>70000</v>
      </c>
      <c r="T258" s="61">
        <f t="shared" si="8"/>
        <v>78400.00000000001</v>
      </c>
      <c r="U258" s="30">
        <v>2011</v>
      </c>
      <c r="V258" s="3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</row>
    <row r="259" spans="1:160" s="60" customFormat="1" ht="38.25">
      <c r="A259" s="62" t="s">
        <v>408</v>
      </c>
      <c r="B259" s="40" t="s">
        <v>1245</v>
      </c>
      <c r="C259" s="37" t="s">
        <v>1248</v>
      </c>
      <c r="D259" s="38" t="s">
        <v>948</v>
      </c>
      <c r="E259" s="41" t="s">
        <v>1563</v>
      </c>
      <c r="F259" s="30" t="s">
        <v>1638</v>
      </c>
      <c r="G259" s="55">
        <v>0</v>
      </c>
      <c r="H259" s="30">
        <v>510000000</v>
      </c>
      <c r="I259" s="30" t="s">
        <v>1637</v>
      </c>
      <c r="J259" s="30" t="s">
        <v>1484</v>
      </c>
      <c r="K259" s="30" t="s">
        <v>1640</v>
      </c>
      <c r="L259" s="30" t="s">
        <v>1639</v>
      </c>
      <c r="M259" s="30" t="s">
        <v>1521</v>
      </c>
      <c r="N259" s="30" t="s">
        <v>1483</v>
      </c>
      <c r="O259" s="30">
        <v>796</v>
      </c>
      <c r="P259" s="40" t="s">
        <v>223</v>
      </c>
      <c r="Q259" s="40">
        <v>20</v>
      </c>
      <c r="R259" s="40">
        <v>600</v>
      </c>
      <c r="S259" s="40">
        <f t="shared" si="7"/>
        <v>12000</v>
      </c>
      <c r="T259" s="61">
        <f t="shared" si="8"/>
        <v>13440.000000000002</v>
      </c>
      <c r="U259" s="30">
        <v>2011</v>
      </c>
      <c r="V259" s="3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</row>
    <row r="260" spans="1:160" s="60" customFormat="1" ht="38.25">
      <c r="A260" s="62" t="s">
        <v>407</v>
      </c>
      <c r="B260" s="40" t="s">
        <v>1245</v>
      </c>
      <c r="C260" s="37" t="s">
        <v>1321</v>
      </c>
      <c r="D260" s="40" t="s">
        <v>949</v>
      </c>
      <c r="E260" s="44" t="s">
        <v>1705</v>
      </c>
      <c r="F260" s="30" t="s">
        <v>1638</v>
      </c>
      <c r="G260" s="55">
        <v>0</v>
      </c>
      <c r="H260" s="30">
        <v>510000000</v>
      </c>
      <c r="I260" s="30" t="s">
        <v>1637</v>
      </c>
      <c r="J260" s="30" t="s">
        <v>1484</v>
      </c>
      <c r="K260" s="30" t="s">
        <v>1640</v>
      </c>
      <c r="L260" s="30" t="s">
        <v>1639</v>
      </c>
      <c r="M260" s="30" t="s">
        <v>1521</v>
      </c>
      <c r="N260" s="30" t="s">
        <v>1483</v>
      </c>
      <c r="O260" s="30">
        <v>112</v>
      </c>
      <c r="P260" s="40" t="s">
        <v>224</v>
      </c>
      <c r="Q260" s="38">
        <v>6</v>
      </c>
      <c r="R260" s="38">
        <v>450</v>
      </c>
      <c r="S260" s="40">
        <f t="shared" si="7"/>
        <v>2700</v>
      </c>
      <c r="T260" s="61">
        <f t="shared" si="8"/>
        <v>3024.0000000000005</v>
      </c>
      <c r="U260" s="30">
        <v>2011</v>
      </c>
      <c r="V260" s="3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</row>
    <row r="261" spans="1:160" s="60" customFormat="1" ht="38.25">
      <c r="A261" s="62" t="s">
        <v>406</v>
      </c>
      <c r="B261" s="40" t="s">
        <v>1245</v>
      </c>
      <c r="C261" s="30" t="s">
        <v>1326</v>
      </c>
      <c r="D261" s="40" t="s">
        <v>638</v>
      </c>
      <c r="E261" s="38" t="s">
        <v>2021</v>
      </c>
      <c r="F261" s="30" t="s">
        <v>1638</v>
      </c>
      <c r="G261" s="55">
        <v>0</v>
      </c>
      <c r="H261" s="30">
        <v>510000000</v>
      </c>
      <c r="I261" s="30" t="s">
        <v>1637</v>
      </c>
      <c r="J261" s="30" t="s">
        <v>691</v>
      </c>
      <c r="K261" s="30" t="s">
        <v>1640</v>
      </c>
      <c r="L261" s="30" t="s">
        <v>1639</v>
      </c>
      <c r="M261" s="30" t="s">
        <v>692</v>
      </c>
      <c r="N261" s="30" t="s">
        <v>1483</v>
      </c>
      <c r="O261" s="30">
        <v>112</v>
      </c>
      <c r="P261" s="40" t="s">
        <v>224</v>
      </c>
      <c r="Q261" s="40">
        <v>600</v>
      </c>
      <c r="R261" s="40">
        <v>440</v>
      </c>
      <c r="S261" s="40">
        <f t="shared" si="7"/>
        <v>264000</v>
      </c>
      <c r="T261" s="61">
        <f t="shared" si="8"/>
        <v>295680</v>
      </c>
      <c r="U261" s="30">
        <v>2011</v>
      </c>
      <c r="V261" s="3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</row>
    <row r="262" spans="1:160" s="60" customFormat="1" ht="38.25">
      <c r="A262" s="62" t="s">
        <v>405</v>
      </c>
      <c r="B262" s="40" t="s">
        <v>1245</v>
      </c>
      <c r="C262" s="30" t="s">
        <v>1326</v>
      </c>
      <c r="D262" s="40" t="s">
        <v>638</v>
      </c>
      <c r="E262" s="38" t="s">
        <v>2021</v>
      </c>
      <c r="F262" s="30" t="s">
        <v>1638</v>
      </c>
      <c r="G262" s="55">
        <v>0</v>
      </c>
      <c r="H262" s="30">
        <v>510000000</v>
      </c>
      <c r="I262" s="30" t="s">
        <v>1637</v>
      </c>
      <c r="J262" s="30" t="s">
        <v>691</v>
      </c>
      <c r="K262" s="30" t="s">
        <v>1640</v>
      </c>
      <c r="L262" s="30" t="s">
        <v>1639</v>
      </c>
      <c r="M262" s="30" t="s">
        <v>692</v>
      </c>
      <c r="N262" s="30" t="s">
        <v>1483</v>
      </c>
      <c r="O262" s="30">
        <v>112</v>
      </c>
      <c r="P262" s="40" t="s">
        <v>224</v>
      </c>
      <c r="Q262" s="40">
        <v>500</v>
      </c>
      <c r="R262" s="40">
        <v>1088</v>
      </c>
      <c r="S262" s="40">
        <v>0</v>
      </c>
      <c r="T262" s="61">
        <f t="shared" si="8"/>
        <v>0</v>
      </c>
      <c r="U262" s="30">
        <v>2011</v>
      </c>
      <c r="V262" s="3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</row>
    <row r="263" spans="1:160" s="60" customFormat="1" ht="38.25">
      <c r="A263" s="62" t="s">
        <v>404</v>
      </c>
      <c r="B263" s="40" t="s">
        <v>1245</v>
      </c>
      <c r="C263" s="30" t="s">
        <v>1333</v>
      </c>
      <c r="D263" s="38" t="s">
        <v>723</v>
      </c>
      <c r="E263" s="41" t="s">
        <v>1706</v>
      </c>
      <c r="F263" s="30" t="s">
        <v>1638</v>
      </c>
      <c r="G263" s="55">
        <v>0</v>
      </c>
      <c r="H263" s="30">
        <v>510000000</v>
      </c>
      <c r="I263" s="30" t="s">
        <v>1637</v>
      </c>
      <c r="J263" s="30" t="s">
        <v>691</v>
      </c>
      <c r="K263" s="30" t="s">
        <v>1640</v>
      </c>
      <c r="L263" s="30" t="s">
        <v>1639</v>
      </c>
      <c r="M263" s="30" t="s">
        <v>692</v>
      </c>
      <c r="N263" s="30" t="s">
        <v>1483</v>
      </c>
      <c r="O263" s="30">
        <v>796</v>
      </c>
      <c r="P263" s="40" t="s">
        <v>223</v>
      </c>
      <c r="Q263" s="38">
        <v>10</v>
      </c>
      <c r="R263" s="95">
        <v>267.5</v>
      </c>
      <c r="S263" s="78">
        <f t="shared" si="7"/>
        <v>2675</v>
      </c>
      <c r="T263" s="61">
        <f t="shared" si="8"/>
        <v>2996.0000000000005</v>
      </c>
      <c r="U263" s="30">
        <v>2011</v>
      </c>
      <c r="V263" s="3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</row>
    <row r="264" spans="1:160" s="60" customFormat="1" ht="38.25">
      <c r="A264" s="62" t="s">
        <v>403</v>
      </c>
      <c r="B264" s="40" t="s">
        <v>1245</v>
      </c>
      <c r="C264" s="30" t="s">
        <v>1333</v>
      </c>
      <c r="D264" s="38" t="s">
        <v>722</v>
      </c>
      <c r="E264" s="41" t="s">
        <v>1706</v>
      </c>
      <c r="F264" s="30" t="s">
        <v>1638</v>
      </c>
      <c r="G264" s="55">
        <v>0</v>
      </c>
      <c r="H264" s="30">
        <v>510000000</v>
      </c>
      <c r="I264" s="30" t="s">
        <v>1637</v>
      </c>
      <c r="J264" s="30" t="s">
        <v>692</v>
      </c>
      <c r="K264" s="30" t="s">
        <v>1640</v>
      </c>
      <c r="L264" s="30" t="s">
        <v>1639</v>
      </c>
      <c r="M264" s="30" t="s">
        <v>2019</v>
      </c>
      <c r="N264" s="30" t="s">
        <v>1483</v>
      </c>
      <c r="O264" s="30">
        <v>796</v>
      </c>
      <c r="P264" s="40" t="s">
        <v>223</v>
      </c>
      <c r="Q264" s="38">
        <v>24</v>
      </c>
      <c r="R264" s="95">
        <v>181.9</v>
      </c>
      <c r="S264" s="78">
        <v>0</v>
      </c>
      <c r="T264" s="61">
        <f t="shared" si="8"/>
        <v>0</v>
      </c>
      <c r="U264" s="30">
        <v>2011</v>
      </c>
      <c r="V264" s="3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</row>
    <row r="265" spans="1:160" s="60" customFormat="1" ht="38.25">
      <c r="A265" s="62" t="s">
        <v>402</v>
      </c>
      <c r="B265" s="40" t="s">
        <v>1245</v>
      </c>
      <c r="C265" s="30" t="s">
        <v>1333</v>
      </c>
      <c r="D265" s="38" t="s">
        <v>720</v>
      </c>
      <c r="E265" s="41" t="s">
        <v>1706</v>
      </c>
      <c r="F265" s="30" t="s">
        <v>1638</v>
      </c>
      <c r="G265" s="55">
        <v>0</v>
      </c>
      <c r="H265" s="30">
        <v>510000000</v>
      </c>
      <c r="I265" s="30" t="s">
        <v>1637</v>
      </c>
      <c r="J265" s="30" t="s">
        <v>692</v>
      </c>
      <c r="K265" s="30" t="s">
        <v>1640</v>
      </c>
      <c r="L265" s="30" t="s">
        <v>1639</v>
      </c>
      <c r="M265" s="30" t="s">
        <v>2019</v>
      </c>
      <c r="N265" s="30" t="s">
        <v>1483</v>
      </c>
      <c r="O265" s="30">
        <v>796</v>
      </c>
      <c r="P265" s="40" t="s">
        <v>223</v>
      </c>
      <c r="Q265" s="38">
        <v>24</v>
      </c>
      <c r="R265" s="95">
        <v>235.4</v>
      </c>
      <c r="S265" s="78">
        <v>0</v>
      </c>
      <c r="T265" s="61">
        <f t="shared" si="8"/>
        <v>0</v>
      </c>
      <c r="U265" s="30">
        <v>2011</v>
      </c>
      <c r="V265" s="3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</row>
    <row r="266" spans="1:160" s="60" customFormat="1" ht="38.25">
      <c r="A266" s="62" t="s">
        <v>401</v>
      </c>
      <c r="B266" s="40" t="s">
        <v>1245</v>
      </c>
      <c r="C266" s="30" t="s">
        <v>1333</v>
      </c>
      <c r="D266" s="38" t="s">
        <v>721</v>
      </c>
      <c r="E266" s="41" t="s">
        <v>1706</v>
      </c>
      <c r="F266" s="30" t="s">
        <v>1638</v>
      </c>
      <c r="G266" s="55">
        <v>0</v>
      </c>
      <c r="H266" s="30">
        <v>510000000</v>
      </c>
      <c r="I266" s="30" t="s">
        <v>1637</v>
      </c>
      <c r="J266" s="30" t="s">
        <v>692</v>
      </c>
      <c r="K266" s="30" t="s">
        <v>1640</v>
      </c>
      <c r="L266" s="30" t="s">
        <v>1639</v>
      </c>
      <c r="M266" s="30" t="s">
        <v>2019</v>
      </c>
      <c r="N266" s="30" t="s">
        <v>1483</v>
      </c>
      <c r="O266" s="30">
        <v>796</v>
      </c>
      <c r="P266" s="40" t="s">
        <v>223</v>
      </c>
      <c r="Q266" s="38">
        <v>20</v>
      </c>
      <c r="R266" s="95">
        <v>160.5</v>
      </c>
      <c r="S266" s="78">
        <v>0</v>
      </c>
      <c r="T266" s="61">
        <f t="shared" si="8"/>
        <v>0</v>
      </c>
      <c r="U266" s="30">
        <v>2011</v>
      </c>
      <c r="V266" s="3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</row>
    <row r="267" spans="1:160" s="60" customFormat="1" ht="38.25">
      <c r="A267" s="62" t="s">
        <v>400</v>
      </c>
      <c r="B267" s="40" t="s">
        <v>1245</v>
      </c>
      <c r="C267" s="30" t="s">
        <v>1333</v>
      </c>
      <c r="D267" s="38" t="s">
        <v>719</v>
      </c>
      <c r="E267" s="41" t="s">
        <v>1706</v>
      </c>
      <c r="F267" s="30" t="s">
        <v>1638</v>
      </c>
      <c r="G267" s="55">
        <v>0</v>
      </c>
      <c r="H267" s="30">
        <v>510000000</v>
      </c>
      <c r="I267" s="30" t="s">
        <v>1637</v>
      </c>
      <c r="J267" s="30" t="s">
        <v>691</v>
      </c>
      <c r="K267" s="30" t="s">
        <v>1640</v>
      </c>
      <c r="L267" s="30" t="s">
        <v>1639</v>
      </c>
      <c r="M267" s="30" t="s">
        <v>692</v>
      </c>
      <c r="N267" s="30" t="s">
        <v>1483</v>
      </c>
      <c r="O267" s="30">
        <v>796</v>
      </c>
      <c r="P267" s="40" t="s">
        <v>223</v>
      </c>
      <c r="Q267" s="38">
        <v>6</v>
      </c>
      <c r="R267" s="95">
        <v>181.9</v>
      </c>
      <c r="S267" s="78">
        <v>0</v>
      </c>
      <c r="T267" s="61">
        <f t="shared" si="8"/>
        <v>0</v>
      </c>
      <c r="U267" s="30">
        <v>2011</v>
      </c>
      <c r="V267" s="3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</row>
    <row r="268" spans="1:160" s="60" customFormat="1" ht="38.25">
      <c r="A268" s="62" t="s">
        <v>399</v>
      </c>
      <c r="B268" s="40" t="s">
        <v>1245</v>
      </c>
      <c r="C268" s="37" t="s">
        <v>1333</v>
      </c>
      <c r="D268" s="40" t="s">
        <v>950</v>
      </c>
      <c r="E268" s="41" t="s">
        <v>1706</v>
      </c>
      <c r="F268" s="30" t="s">
        <v>1638</v>
      </c>
      <c r="G268" s="55">
        <v>0</v>
      </c>
      <c r="H268" s="30">
        <v>510000000</v>
      </c>
      <c r="I268" s="30" t="s">
        <v>1637</v>
      </c>
      <c r="J268" s="30" t="s">
        <v>691</v>
      </c>
      <c r="K268" s="30" t="s">
        <v>1640</v>
      </c>
      <c r="L268" s="30" t="s">
        <v>1639</v>
      </c>
      <c r="M268" s="30" t="s">
        <v>692</v>
      </c>
      <c r="N268" s="30" t="s">
        <v>1483</v>
      </c>
      <c r="O268" s="30">
        <v>796</v>
      </c>
      <c r="P268" s="40" t="s">
        <v>223</v>
      </c>
      <c r="Q268" s="40">
        <v>180</v>
      </c>
      <c r="R268" s="72">
        <v>500</v>
      </c>
      <c r="S268" s="40">
        <f t="shared" si="7"/>
        <v>90000</v>
      </c>
      <c r="T268" s="61">
        <f t="shared" si="8"/>
        <v>100800.00000000001</v>
      </c>
      <c r="U268" s="30">
        <v>2011</v>
      </c>
      <c r="V268" s="3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</row>
    <row r="269" spans="1:160" s="60" customFormat="1" ht="38.25">
      <c r="A269" s="62" t="s">
        <v>398</v>
      </c>
      <c r="B269" s="40" t="s">
        <v>1245</v>
      </c>
      <c r="C269" s="37" t="s">
        <v>1333</v>
      </c>
      <c r="D269" s="40" t="s">
        <v>951</v>
      </c>
      <c r="E269" s="41" t="s">
        <v>1706</v>
      </c>
      <c r="F269" s="30" t="s">
        <v>1638</v>
      </c>
      <c r="G269" s="55">
        <v>0</v>
      </c>
      <c r="H269" s="30">
        <v>510000000</v>
      </c>
      <c r="I269" s="30" t="s">
        <v>1637</v>
      </c>
      <c r="J269" s="30" t="s">
        <v>690</v>
      </c>
      <c r="K269" s="30" t="s">
        <v>1640</v>
      </c>
      <c r="L269" s="30" t="s">
        <v>1639</v>
      </c>
      <c r="M269" s="30" t="s">
        <v>1484</v>
      </c>
      <c r="N269" s="30" t="s">
        <v>1483</v>
      </c>
      <c r="O269" s="30">
        <v>778</v>
      </c>
      <c r="P269" s="40" t="s">
        <v>1636</v>
      </c>
      <c r="Q269" s="40">
        <v>24</v>
      </c>
      <c r="R269" s="40">
        <v>229</v>
      </c>
      <c r="S269" s="40">
        <v>5496</v>
      </c>
      <c r="T269" s="61">
        <v>6155.52</v>
      </c>
      <c r="U269" s="30">
        <v>2011</v>
      </c>
      <c r="V269" s="3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</row>
    <row r="270" spans="1:160" s="60" customFormat="1" ht="38.25">
      <c r="A270" s="62" t="s">
        <v>397</v>
      </c>
      <c r="B270" s="40" t="s">
        <v>1245</v>
      </c>
      <c r="C270" s="30" t="s">
        <v>1333</v>
      </c>
      <c r="D270" s="38" t="s">
        <v>728</v>
      </c>
      <c r="E270" s="41" t="s">
        <v>2063</v>
      </c>
      <c r="F270" s="30" t="s">
        <v>1638</v>
      </c>
      <c r="G270" s="55">
        <v>0</v>
      </c>
      <c r="H270" s="30">
        <v>510000000</v>
      </c>
      <c r="I270" s="30" t="s">
        <v>1637</v>
      </c>
      <c r="J270" s="30" t="s">
        <v>2019</v>
      </c>
      <c r="K270" s="30" t="s">
        <v>1640</v>
      </c>
      <c r="L270" s="30" t="s">
        <v>1639</v>
      </c>
      <c r="M270" s="30" t="s">
        <v>692</v>
      </c>
      <c r="N270" s="30" t="s">
        <v>1483</v>
      </c>
      <c r="O270" s="30">
        <v>796</v>
      </c>
      <c r="P270" s="40" t="s">
        <v>223</v>
      </c>
      <c r="Q270" s="38">
        <v>60</v>
      </c>
      <c r="R270" s="38">
        <v>160.5</v>
      </c>
      <c r="S270" s="40">
        <f t="shared" si="7"/>
        <v>9630</v>
      </c>
      <c r="T270" s="61">
        <f t="shared" si="8"/>
        <v>10785.6</v>
      </c>
      <c r="U270" s="30">
        <v>2011</v>
      </c>
      <c r="V270" s="3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</row>
    <row r="271" spans="1:160" s="60" customFormat="1" ht="38.25">
      <c r="A271" s="62" t="s">
        <v>396</v>
      </c>
      <c r="B271" s="40" t="s">
        <v>1245</v>
      </c>
      <c r="C271" s="30" t="s">
        <v>2156</v>
      </c>
      <c r="D271" s="38" t="s">
        <v>930</v>
      </c>
      <c r="E271" s="38" t="s">
        <v>2106</v>
      </c>
      <c r="F271" s="30" t="s">
        <v>1638</v>
      </c>
      <c r="G271" s="55">
        <v>0</v>
      </c>
      <c r="H271" s="30">
        <v>510000000</v>
      </c>
      <c r="I271" s="30" t="s">
        <v>1637</v>
      </c>
      <c r="J271" s="30" t="s">
        <v>2019</v>
      </c>
      <c r="K271" s="30" t="s">
        <v>1640</v>
      </c>
      <c r="L271" s="30" t="s">
        <v>1639</v>
      </c>
      <c r="M271" s="30" t="s">
        <v>692</v>
      </c>
      <c r="N271" s="30" t="s">
        <v>1483</v>
      </c>
      <c r="O271" s="30">
        <v>796</v>
      </c>
      <c r="P271" s="40" t="s">
        <v>223</v>
      </c>
      <c r="Q271" s="38">
        <v>1</v>
      </c>
      <c r="R271" s="38">
        <v>8829</v>
      </c>
      <c r="S271" s="40">
        <f t="shared" si="7"/>
        <v>8829</v>
      </c>
      <c r="T271" s="61">
        <f t="shared" si="8"/>
        <v>9888.480000000001</v>
      </c>
      <c r="U271" s="30">
        <v>2011</v>
      </c>
      <c r="V271" s="3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</row>
    <row r="272" spans="1:160" s="60" customFormat="1" ht="38.25">
      <c r="A272" s="62" t="s">
        <v>383</v>
      </c>
      <c r="B272" s="40" t="s">
        <v>1245</v>
      </c>
      <c r="C272" s="30" t="s">
        <v>1248</v>
      </c>
      <c r="D272" s="40" t="s">
        <v>952</v>
      </c>
      <c r="E272" s="38" t="s">
        <v>1623</v>
      </c>
      <c r="F272" s="30" t="s">
        <v>1638</v>
      </c>
      <c r="G272" s="55">
        <v>0</v>
      </c>
      <c r="H272" s="30">
        <v>510000000</v>
      </c>
      <c r="I272" s="30" t="s">
        <v>1637</v>
      </c>
      <c r="J272" s="30" t="s">
        <v>687</v>
      </c>
      <c r="K272" s="30" t="s">
        <v>1640</v>
      </c>
      <c r="L272" s="30" t="s">
        <v>1639</v>
      </c>
      <c r="M272" s="30" t="s">
        <v>1524</v>
      </c>
      <c r="N272" s="30" t="s">
        <v>1483</v>
      </c>
      <c r="O272" s="30">
        <v>796</v>
      </c>
      <c r="P272" s="40" t="s">
        <v>223</v>
      </c>
      <c r="Q272" s="38">
        <v>6</v>
      </c>
      <c r="R272" s="38">
        <v>280</v>
      </c>
      <c r="S272" s="40">
        <f t="shared" si="7"/>
        <v>1680</v>
      </c>
      <c r="T272" s="61">
        <f t="shared" si="8"/>
        <v>1881.6000000000001</v>
      </c>
      <c r="U272" s="30">
        <v>2011</v>
      </c>
      <c r="V272" s="3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</row>
    <row r="273" spans="1:160" s="60" customFormat="1" ht="38.25">
      <c r="A273" s="62" t="s">
        <v>382</v>
      </c>
      <c r="B273" s="40" t="s">
        <v>1245</v>
      </c>
      <c r="C273" s="30" t="s">
        <v>1248</v>
      </c>
      <c r="D273" s="40" t="s">
        <v>953</v>
      </c>
      <c r="E273" s="40" t="s">
        <v>1707</v>
      </c>
      <c r="F273" s="30" t="s">
        <v>1638</v>
      </c>
      <c r="G273" s="55">
        <v>0</v>
      </c>
      <c r="H273" s="30">
        <v>510000000</v>
      </c>
      <c r="I273" s="30" t="s">
        <v>1637</v>
      </c>
      <c r="J273" s="30" t="s">
        <v>687</v>
      </c>
      <c r="K273" s="30" t="s">
        <v>1640</v>
      </c>
      <c r="L273" s="30" t="s">
        <v>1639</v>
      </c>
      <c r="M273" s="30" t="s">
        <v>1524</v>
      </c>
      <c r="N273" s="30" t="s">
        <v>1483</v>
      </c>
      <c r="O273" s="30">
        <v>839</v>
      </c>
      <c r="P273" s="38" t="s">
        <v>233</v>
      </c>
      <c r="Q273" s="40">
        <v>12</v>
      </c>
      <c r="R273" s="40">
        <v>14350</v>
      </c>
      <c r="S273" s="40">
        <f t="shared" si="7"/>
        <v>172200</v>
      </c>
      <c r="T273" s="61">
        <f t="shared" si="8"/>
        <v>192864.00000000003</v>
      </c>
      <c r="U273" s="30">
        <v>2011</v>
      </c>
      <c r="V273" s="3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</row>
    <row r="274" spans="1:160" s="60" customFormat="1" ht="38.25">
      <c r="A274" s="62" t="s">
        <v>381</v>
      </c>
      <c r="B274" s="40" t="s">
        <v>1245</v>
      </c>
      <c r="C274" s="37" t="s">
        <v>1248</v>
      </c>
      <c r="D274" s="40" t="s">
        <v>954</v>
      </c>
      <c r="E274" s="38" t="s">
        <v>1624</v>
      </c>
      <c r="F274" s="30" t="s">
        <v>1638</v>
      </c>
      <c r="G274" s="55">
        <v>0</v>
      </c>
      <c r="H274" s="30">
        <v>510000000</v>
      </c>
      <c r="I274" s="30" t="s">
        <v>1637</v>
      </c>
      <c r="J274" s="30" t="s">
        <v>687</v>
      </c>
      <c r="K274" s="30" t="s">
        <v>1640</v>
      </c>
      <c r="L274" s="30" t="s">
        <v>1639</v>
      </c>
      <c r="M274" s="30" t="s">
        <v>1524</v>
      </c>
      <c r="N274" s="30" t="s">
        <v>1483</v>
      </c>
      <c r="O274" s="30">
        <v>839</v>
      </c>
      <c r="P274" s="38" t="s">
        <v>233</v>
      </c>
      <c r="Q274" s="38">
        <v>12</v>
      </c>
      <c r="R274" s="38">
        <v>750</v>
      </c>
      <c r="S274" s="40">
        <f t="shared" si="7"/>
        <v>9000</v>
      </c>
      <c r="T274" s="61">
        <f t="shared" si="8"/>
        <v>10080.000000000002</v>
      </c>
      <c r="U274" s="30">
        <v>2011</v>
      </c>
      <c r="V274" s="3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</row>
    <row r="275" spans="1:160" s="60" customFormat="1" ht="38.25">
      <c r="A275" s="62" t="s">
        <v>380</v>
      </c>
      <c r="B275" s="40" t="s">
        <v>1245</v>
      </c>
      <c r="C275" s="30" t="s">
        <v>1248</v>
      </c>
      <c r="D275" s="40" t="s">
        <v>955</v>
      </c>
      <c r="E275" s="40" t="s">
        <v>1623</v>
      </c>
      <c r="F275" s="30" t="s">
        <v>1638</v>
      </c>
      <c r="G275" s="55">
        <v>0</v>
      </c>
      <c r="H275" s="30">
        <v>510000000</v>
      </c>
      <c r="I275" s="30" t="s">
        <v>1637</v>
      </c>
      <c r="J275" s="30" t="s">
        <v>687</v>
      </c>
      <c r="K275" s="30" t="s">
        <v>1640</v>
      </c>
      <c r="L275" s="30" t="s">
        <v>1639</v>
      </c>
      <c r="M275" s="30" t="s">
        <v>1524</v>
      </c>
      <c r="N275" s="30" t="s">
        <v>1483</v>
      </c>
      <c r="O275" s="30">
        <v>839</v>
      </c>
      <c r="P275" s="38" t="s">
        <v>233</v>
      </c>
      <c r="Q275" s="40">
        <v>1</v>
      </c>
      <c r="R275" s="40">
        <v>16514</v>
      </c>
      <c r="S275" s="40">
        <f t="shared" si="7"/>
        <v>16514</v>
      </c>
      <c r="T275" s="61">
        <f t="shared" si="8"/>
        <v>18495.68</v>
      </c>
      <c r="U275" s="30">
        <v>2011</v>
      </c>
      <c r="V275" s="3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</row>
    <row r="276" spans="1:160" s="79" customFormat="1" ht="38.25">
      <c r="A276" s="62" t="s">
        <v>379</v>
      </c>
      <c r="B276" s="40" t="s">
        <v>1245</v>
      </c>
      <c r="C276" s="30" t="s">
        <v>1248</v>
      </c>
      <c r="D276" s="40" t="s">
        <v>1510</v>
      </c>
      <c r="E276" s="40" t="s">
        <v>1708</v>
      </c>
      <c r="F276" s="30" t="s">
        <v>1638</v>
      </c>
      <c r="G276" s="55">
        <v>0</v>
      </c>
      <c r="H276" s="30">
        <v>510000000</v>
      </c>
      <c r="I276" s="30" t="s">
        <v>1637</v>
      </c>
      <c r="J276" s="30" t="s">
        <v>1521</v>
      </c>
      <c r="K276" s="30" t="s">
        <v>1640</v>
      </c>
      <c r="L276" s="30" t="s">
        <v>1639</v>
      </c>
      <c r="M276" s="30" t="s">
        <v>1522</v>
      </c>
      <c r="N276" s="30" t="s">
        <v>1483</v>
      </c>
      <c r="O276" s="30">
        <v>839</v>
      </c>
      <c r="P276" s="38" t="s">
        <v>233</v>
      </c>
      <c r="Q276" s="40">
        <v>1</v>
      </c>
      <c r="R276" s="40">
        <v>2936</v>
      </c>
      <c r="S276" s="40">
        <v>0</v>
      </c>
      <c r="T276" s="61">
        <f t="shared" si="8"/>
        <v>0</v>
      </c>
      <c r="U276" s="30">
        <v>2011</v>
      </c>
      <c r="V276" s="30" t="s">
        <v>1289</v>
      </c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</row>
    <row r="277" spans="1:160" s="60" customFormat="1" ht="38.25">
      <c r="A277" s="30" t="s">
        <v>1511</v>
      </c>
      <c r="B277" s="40" t="s">
        <v>1245</v>
      </c>
      <c r="C277" s="30" t="s">
        <v>1248</v>
      </c>
      <c r="D277" s="40" t="s">
        <v>1510</v>
      </c>
      <c r="E277" s="40" t="s">
        <v>1708</v>
      </c>
      <c r="F277" s="30" t="s">
        <v>1638</v>
      </c>
      <c r="G277" s="55">
        <v>0</v>
      </c>
      <c r="H277" s="30">
        <v>510000000</v>
      </c>
      <c r="I277" s="30" t="s">
        <v>1637</v>
      </c>
      <c r="J277" s="30" t="s">
        <v>687</v>
      </c>
      <c r="K277" s="30" t="s">
        <v>1640</v>
      </c>
      <c r="L277" s="30" t="s">
        <v>1639</v>
      </c>
      <c r="M277" s="30" t="s">
        <v>1524</v>
      </c>
      <c r="N277" s="30" t="s">
        <v>1483</v>
      </c>
      <c r="O277" s="30">
        <v>839</v>
      </c>
      <c r="P277" s="38" t="s">
        <v>233</v>
      </c>
      <c r="Q277" s="40">
        <v>15</v>
      </c>
      <c r="R277" s="78">
        <v>1235</v>
      </c>
      <c r="S277" s="40">
        <v>18525</v>
      </c>
      <c r="T277" s="62">
        <f t="shared" si="8"/>
        <v>20748.000000000004</v>
      </c>
      <c r="U277" s="30">
        <v>2011</v>
      </c>
      <c r="V277" s="3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</row>
    <row r="278" spans="1:160" s="60" customFormat="1" ht="38.25">
      <c r="A278" s="62" t="s">
        <v>378</v>
      </c>
      <c r="B278" s="40" t="s">
        <v>1245</v>
      </c>
      <c r="C278" s="37" t="s">
        <v>1248</v>
      </c>
      <c r="D278" s="40" t="s">
        <v>956</v>
      </c>
      <c r="E278" s="38" t="s">
        <v>1709</v>
      </c>
      <c r="F278" s="30" t="s">
        <v>1638</v>
      </c>
      <c r="G278" s="55">
        <v>0</v>
      </c>
      <c r="H278" s="30">
        <v>510000000</v>
      </c>
      <c r="I278" s="30" t="s">
        <v>1637</v>
      </c>
      <c r="J278" s="30" t="s">
        <v>1521</v>
      </c>
      <c r="K278" s="30" t="s">
        <v>1640</v>
      </c>
      <c r="L278" s="30" t="s">
        <v>1639</v>
      </c>
      <c r="M278" s="30" t="s">
        <v>1522</v>
      </c>
      <c r="N278" s="30" t="s">
        <v>1483</v>
      </c>
      <c r="O278" s="30">
        <v>839</v>
      </c>
      <c r="P278" s="38" t="s">
        <v>233</v>
      </c>
      <c r="Q278" s="38">
        <v>2</v>
      </c>
      <c r="R278" s="38">
        <v>500</v>
      </c>
      <c r="S278" s="40">
        <f aca="true" t="shared" si="9" ref="S278:S350">Q278*R278</f>
        <v>1000</v>
      </c>
      <c r="T278" s="61">
        <f t="shared" si="8"/>
        <v>1120</v>
      </c>
      <c r="U278" s="30">
        <v>2011</v>
      </c>
      <c r="V278" s="3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</row>
    <row r="279" spans="1:160" s="60" customFormat="1" ht="38.25">
      <c r="A279" s="62" t="s">
        <v>377</v>
      </c>
      <c r="B279" s="40" t="s">
        <v>1245</v>
      </c>
      <c r="C279" s="37" t="s">
        <v>1248</v>
      </c>
      <c r="D279" s="40" t="s">
        <v>957</v>
      </c>
      <c r="E279" s="38" t="s">
        <v>1710</v>
      </c>
      <c r="F279" s="30" t="s">
        <v>1638</v>
      </c>
      <c r="G279" s="55">
        <v>1</v>
      </c>
      <c r="H279" s="30">
        <v>510000000</v>
      </c>
      <c r="I279" s="30" t="s">
        <v>1637</v>
      </c>
      <c r="J279" s="30" t="s">
        <v>1521</v>
      </c>
      <c r="K279" s="30" t="s">
        <v>1640</v>
      </c>
      <c r="L279" s="30" t="s">
        <v>1639</v>
      </c>
      <c r="M279" s="30" t="s">
        <v>1522</v>
      </c>
      <c r="N279" s="30" t="s">
        <v>1483</v>
      </c>
      <c r="O279" s="30">
        <v>796</v>
      </c>
      <c r="P279" s="40" t="s">
        <v>223</v>
      </c>
      <c r="Q279" s="38">
        <v>50</v>
      </c>
      <c r="R279" s="38">
        <v>350</v>
      </c>
      <c r="S279" s="40">
        <f t="shared" si="9"/>
        <v>17500</v>
      </c>
      <c r="T279" s="61">
        <f t="shared" si="8"/>
        <v>19600.000000000004</v>
      </c>
      <c r="U279" s="30">
        <v>2011</v>
      </c>
      <c r="V279" s="3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</row>
    <row r="280" spans="1:160" s="60" customFormat="1" ht="38.25">
      <c r="A280" s="62" t="s">
        <v>376</v>
      </c>
      <c r="B280" s="40" t="s">
        <v>1245</v>
      </c>
      <c r="C280" s="38" t="s">
        <v>1337</v>
      </c>
      <c r="D280" s="40" t="s">
        <v>958</v>
      </c>
      <c r="E280" s="38" t="s">
        <v>1711</v>
      </c>
      <c r="F280" s="30" t="s">
        <v>1638</v>
      </c>
      <c r="G280" s="55">
        <v>1</v>
      </c>
      <c r="H280" s="30">
        <v>510000000</v>
      </c>
      <c r="I280" s="30" t="s">
        <v>1637</v>
      </c>
      <c r="J280" s="30" t="s">
        <v>1524</v>
      </c>
      <c r="K280" s="30" t="s">
        <v>1640</v>
      </c>
      <c r="L280" s="30" t="s">
        <v>1639</v>
      </c>
      <c r="M280" s="30" t="s">
        <v>691</v>
      </c>
      <c r="N280" s="30" t="s">
        <v>1483</v>
      </c>
      <c r="O280" s="30">
        <v>796</v>
      </c>
      <c r="P280" s="40" t="s">
        <v>223</v>
      </c>
      <c r="Q280" s="38">
        <v>40</v>
      </c>
      <c r="R280" s="38">
        <v>250</v>
      </c>
      <c r="S280" s="40">
        <f t="shared" si="9"/>
        <v>10000</v>
      </c>
      <c r="T280" s="61">
        <f t="shared" si="8"/>
        <v>11200.000000000002</v>
      </c>
      <c r="U280" s="30">
        <v>2011</v>
      </c>
      <c r="V280" s="3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</row>
    <row r="281" spans="1:160" s="60" customFormat="1" ht="38.25">
      <c r="A281" s="62" t="s">
        <v>375</v>
      </c>
      <c r="B281" s="40" t="s">
        <v>1245</v>
      </c>
      <c r="C281" s="38" t="s">
        <v>1253</v>
      </c>
      <c r="D281" s="40" t="s">
        <v>959</v>
      </c>
      <c r="E281" s="43" t="s">
        <v>1712</v>
      </c>
      <c r="F281" s="30" t="s">
        <v>1638</v>
      </c>
      <c r="G281" s="55">
        <v>0</v>
      </c>
      <c r="H281" s="30">
        <v>510000000</v>
      </c>
      <c r="I281" s="30" t="s">
        <v>1637</v>
      </c>
      <c r="J281" s="30" t="s">
        <v>687</v>
      </c>
      <c r="K281" s="30" t="s">
        <v>1640</v>
      </c>
      <c r="L281" s="30" t="s">
        <v>1639</v>
      </c>
      <c r="M281" s="30" t="s">
        <v>1523</v>
      </c>
      <c r="N281" s="30" t="s">
        <v>1483</v>
      </c>
      <c r="O281" s="30">
        <v>796</v>
      </c>
      <c r="P281" s="40" t="s">
        <v>223</v>
      </c>
      <c r="Q281" s="40">
        <v>400</v>
      </c>
      <c r="R281" s="72">
        <v>134</v>
      </c>
      <c r="S281" s="40">
        <f t="shared" si="9"/>
        <v>53600</v>
      </c>
      <c r="T281" s="61">
        <f t="shared" si="8"/>
        <v>60032.00000000001</v>
      </c>
      <c r="U281" s="30">
        <v>2011</v>
      </c>
      <c r="V281" s="3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</row>
    <row r="282" spans="1:160" s="60" customFormat="1" ht="38.25">
      <c r="A282" s="62" t="s">
        <v>374</v>
      </c>
      <c r="B282" s="40" t="s">
        <v>1245</v>
      </c>
      <c r="C282" s="38" t="s">
        <v>1253</v>
      </c>
      <c r="D282" s="40" t="s">
        <v>960</v>
      </c>
      <c r="E282" s="43" t="s">
        <v>1713</v>
      </c>
      <c r="F282" s="30" t="s">
        <v>1638</v>
      </c>
      <c r="G282" s="55">
        <v>0</v>
      </c>
      <c r="H282" s="30">
        <v>510000000</v>
      </c>
      <c r="I282" s="30" t="s">
        <v>1637</v>
      </c>
      <c r="J282" s="30" t="s">
        <v>687</v>
      </c>
      <c r="K282" s="30" t="s">
        <v>1640</v>
      </c>
      <c r="L282" s="30" t="s">
        <v>1639</v>
      </c>
      <c r="M282" s="30" t="s">
        <v>1523</v>
      </c>
      <c r="N282" s="30" t="s">
        <v>1483</v>
      </c>
      <c r="O282" s="30">
        <v>796</v>
      </c>
      <c r="P282" s="40" t="s">
        <v>223</v>
      </c>
      <c r="Q282" s="40">
        <v>10</v>
      </c>
      <c r="R282" s="40">
        <v>977</v>
      </c>
      <c r="S282" s="40">
        <f t="shared" si="9"/>
        <v>9770</v>
      </c>
      <c r="T282" s="61">
        <f t="shared" si="8"/>
        <v>10942.400000000001</v>
      </c>
      <c r="U282" s="30">
        <v>2011</v>
      </c>
      <c r="V282" s="3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</row>
    <row r="283" spans="1:160" s="60" customFormat="1" ht="38.25">
      <c r="A283" s="62" t="s">
        <v>373</v>
      </c>
      <c r="B283" s="40" t="s">
        <v>1245</v>
      </c>
      <c r="C283" s="37" t="s">
        <v>1248</v>
      </c>
      <c r="D283" s="40" t="s">
        <v>1315</v>
      </c>
      <c r="E283" s="38" t="s">
        <v>1625</v>
      </c>
      <c r="F283" s="30" t="s">
        <v>1638</v>
      </c>
      <c r="G283" s="55">
        <v>0</v>
      </c>
      <c r="H283" s="30">
        <v>510000000</v>
      </c>
      <c r="I283" s="30" t="s">
        <v>1637</v>
      </c>
      <c r="J283" s="30" t="s">
        <v>691</v>
      </c>
      <c r="K283" s="30" t="s">
        <v>1640</v>
      </c>
      <c r="L283" s="30" t="s">
        <v>1639</v>
      </c>
      <c r="M283" s="30" t="s">
        <v>692</v>
      </c>
      <c r="N283" s="30" t="s">
        <v>1483</v>
      </c>
      <c r="O283" s="30">
        <v>796</v>
      </c>
      <c r="P283" s="40" t="s">
        <v>223</v>
      </c>
      <c r="Q283" s="38">
        <v>20</v>
      </c>
      <c r="R283" s="38">
        <v>150</v>
      </c>
      <c r="S283" s="40">
        <f t="shared" si="9"/>
        <v>3000</v>
      </c>
      <c r="T283" s="61">
        <f t="shared" si="8"/>
        <v>3360.0000000000005</v>
      </c>
      <c r="U283" s="30">
        <v>2011</v>
      </c>
      <c r="V283" s="3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</row>
    <row r="284" spans="1:160" s="60" customFormat="1" ht="38.25">
      <c r="A284" s="62" t="s">
        <v>372</v>
      </c>
      <c r="B284" s="40" t="s">
        <v>1245</v>
      </c>
      <c r="C284" s="30" t="s">
        <v>1262</v>
      </c>
      <c r="D284" s="40" t="s">
        <v>648</v>
      </c>
      <c r="E284" s="40" t="s">
        <v>676</v>
      </c>
      <c r="F284" s="30" t="s">
        <v>1638</v>
      </c>
      <c r="G284" s="55">
        <v>0</v>
      </c>
      <c r="H284" s="30">
        <v>510000000</v>
      </c>
      <c r="I284" s="30" t="s">
        <v>1637</v>
      </c>
      <c r="J284" s="30" t="s">
        <v>690</v>
      </c>
      <c r="K284" s="30" t="s">
        <v>1640</v>
      </c>
      <c r="L284" s="30" t="s">
        <v>1639</v>
      </c>
      <c r="M284" s="30" t="s">
        <v>1484</v>
      </c>
      <c r="N284" s="30" t="s">
        <v>1483</v>
      </c>
      <c r="O284" s="30">
        <v>796</v>
      </c>
      <c r="P284" s="40" t="s">
        <v>223</v>
      </c>
      <c r="Q284" s="40">
        <v>2</v>
      </c>
      <c r="R284" s="40">
        <v>558180</v>
      </c>
      <c r="S284" s="40">
        <v>0</v>
      </c>
      <c r="T284" s="61">
        <f t="shared" si="8"/>
        <v>0</v>
      </c>
      <c r="U284" s="30">
        <v>2011</v>
      </c>
      <c r="V284" s="30" t="s">
        <v>2045</v>
      </c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</row>
    <row r="285" spans="1:160" s="60" customFormat="1" ht="38.25">
      <c r="A285" s="62" t="s">
        <v>1580</v>
      </c>
      <c r="B285" s="40" t="s">
        <v>1245</v>
      </c>
      <c r="C285" s="30" t="s">
        <v>1262</v>
      </c>
      <c r="D285" s="40" t="s">
        <v>648</v>
      </c>
      <c r="E285" s="40" t="s">
        <v>676</v>
      </c>
      <c r="F285" s="30" t="s">
        <v>1638</v>
      </c>
      <c r="G285" s="55">
        <v>0</v>
      </c>
      <c r="H285" s="30">
        <v>510000000</v>
      </c>
      <c r="I285" s="30" t="s">
        <v>1637</v>
      </c>
      <c r="J285" s="30" t="s">
        <v>2019</v>
      </c>
      <c r="K285" s="30" t="s">
        <v>1640</v>
      </c>
      <c r="L285" s="30" t="s">
        <v>1639</v>
      </c>
      <c r="M285" s="30" t="s">
        <v>2019</v>
      </c>
      <c r="N285" s="30" t="s">
        <v>1483</v>
      </c>
      <c r="O285" s="30">
        <v>796</v>
      </c>
      <c r="P285" s="40" t="s">
        <v>223</v>
      </c>
      <c r="Q285" s="40">
        <v>2</v>
      </c>
      <c r="R285" s="40">
        <v>250000</v>
      </c>
      <c r="S285" s="40">
        <f>Q285*R285</f>
        <v>500000</v>
      </c>
      <c r="T285" s="61">
        <f t="shared" si="8"/>
        <v>560000</v>
      </c>
      <c r="U285" s="30">
        <v>2011</v>
      </c>
      <c r="V285" s="3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</row>
    <row r="286" spans="1:160" s="60" customFormat="1" ht="38.25">
      <c r="A286" s="62" t="s">
        <v>371</v>
      </c>
      <c r="B286" s="40" t="s">
        <v>1245</v>
      </c>
      <c r="C286" s="38" t="s">
        <v>1253</v>
      </c>
      <c r="D286" s="40" t="s">
        <v>961</v>
      </c>
      <c r="E286" s="38" t="s">
        <v>1714</v>
      </c>
      <c r="F286" s="30" t="s">
        <v>1638</v>
      </c>
      <c r="G286" s="55">
        <v>0</v>
      </c>
      <c r="H286" s="30">
        <v>510000000</v>
      </c>
      <c r="I286" s="30" t="s">
        <v>1637</v>
      </c>
      <c r="J286" s="30" t="s">
        <v>690</v>
      </c>
      <c r="K286" s="30" t="s">
        <v>1640</v>
      </c>
      <c r="L286" s="30" t="s">
        <v>1639</v>
      </c>
      <c r="M286" s="30" t="s">
        <v>1484</v>
      </c>
      <c r="N286" s="30" t="s">
        <v>1483</v>
      </c>
      <c r="O286" s="30">
        <v>839</v>
      </c>
      <c r="P286" s="38" t="s">
        <v>233</v>
      </c>
      <c r="Q286" s="38">
        <v>2</v>
      </c>
      <c r="R286" s="38">
        <v>120</v>
      </c>
      <c r="S286" s="40">
        <f t="shared" si="9"/>
        <v>240</v>
      </c>
      <c r="T286" s="61">
        <f t="shared" si="8"/>
        <v>268.8</v>
      </c>
      <c r="U286" s="30">
        <v>2011</v>
      </c>
      <c r="V286" s="3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</row>
    <row r="287" spans="1:160" s="60" customFormat="1" ht="38.25">
      <c r="A287" s="62" t="s">
        <v>370</v>
      </c>
      <c r="B287" s="40" t="s">
        <v>1245</v>
      </c>
      <c r="C287" s="30" t="s">
        <v>1434</v>
      </c>
      <c r="D287" s="38" t="s">
        <v>768</v>
      </c>
      <c r="E287" s="41" t="s">
        <v>2083</v>
      </c>
      <c r="F287" s="30" t="s">
        <v>1638</v>
      </c>
      <c r="G287" s="55">
        <v>0</v>
      </c>
      <c r="H287" s="30">
        <v>510000000</v>
      </c>
      <c r="I287" s="30" t="s">
        <v>1637</v>
      </c>
      <c r="J287" s="30" t="s">
        <v>690</v>
      </c>
      <c r="K287" s="30" t="s">
        <v>1640</v>
      </c>
      <c r="L287" s="30" t="s">
        <v>1639</v>
      </c>
      <c r="M287" s="30" t="s">
        <v>1484</v>
      </c>
      <c r="N287" s="30" t="s">
        <v>1483</v>
      </c>
      <c r="O287" s="30">
        <v>796</v>
      </c>
      <c r="P287" s="40" t="s">
        <v>223</v>
      </c>
      <c r="Q287" s="80">
        <v>1</v>
      </c>
      <c r="R287" s="94">
        <v>9000</v>
      </c>
      <c r="S287" s="40">
        <f t="shared" si="9"/>
        <v>9000</v>
      </c>
      <c r="T287" s="61">
        <f t="shared" si="8"/>
        <v>10080.000000000002</v>
      </c>
      <c r="U287" s="30">
        <v>2011</v>
      </c>
      <c r="V287" s="3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</row>
    <row r="288" spans="1:160" s="60" customFormat="1" ht="38.25">
      <c r="A288" s="62" t="s">
        <v>369</v>
      </c>
      <c r="B288" s="40" t="s">
        <v>1245</v>
      </c>
      <c r="C288" s="38" t="s">
        <v>1338</v>
      </c>
      <c r="D288" s="40" t="s">
        <v>962</v>
      </c>
      <c r="E288" s="38" t="s">
        <v>1715</v>
      </c>
      <c r="F288" s="30" t="s">
        <v>1638</v>
      </c>
      <c r="G288" s="55">
        <v>0</v>
      </c>
      <c r="H288" s="30">
        <v>510000000</v>
      </c>
      <c r="I288" s="30" t="s">
        <v>1637</v>
      </c>
      <c r="J288" s="30" t="s">
        <v>690</v>
      </c>
      <c r="K288" s="30" t="s">
        <v>1640</v>
      </c>
      <c r="L288" s="30" t="s">
        <v>1639</v>
      </c>
      <c r="M288" s="30" t="s">
        <v>1484</v>
      </c>
      <c r="N288" s="30" t="s">
        <v>1483</v>
      </c>
      <c r="O288" s="30">
        <v>796</v>
      </c>
      <c r="P288" s="40" t="s">
        <v>223</v>
      </c>
      <c r="Q288" s="38">
        <v>16</v>
      </c>
      <c r="R288" s="38">
        <v>1500</v>
      </c>
      <c r="S288" s="40">
        <f t="shared" si="9"/>
        <v>24000</v>
      </c>
      <c r="T288" s="61">
        <f t="shared" si="8"/>
        <v>26880.000000000004</v>
      </c>
      <c r="U288" s="30">
        <v>2011</v>
      </c>
      <c r="V288" s="3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</row>
    <row r="289" spans="1:160" s="60" customFormat="1" ht="38.25">
      <c r="A289" s="62" t="s">
        <v>368</v>
      </c>
      <c r="B289" s="40" t="s">
        <v>1245</v>
      </c>
      <c r="C289" s="37" t="s">
        <v>1320</v>
      </c>
      <c r="D289" s="40" t="s">
        <v>963</v>
      </c>
      <c r="E289" s="43" t="s">
        <v>1716</v>
      </c>
      <c r="F289" s="30" t="s">
        <v>1638</v>
      </c>
      <c r="G289" s="55">
        <v>1</v>
      </c>
      <c r="H289" s="30">
        <v>510000000</v>
      </c>
      <c r="I289" s="30" t="s">
        <v>1637</v>
      </c>
      <c r="J289" s="30" t="s">
        <v>1521</v>
      </c>
      <c r="K289" s="30" t="s">
        <v>1640</v>
      </c>
      <c r="L289" s="30" t="s">
        <v>1639</v>
      </c>
      <c r="M289" s="30" t="s">
        <v>1522</v>
      </c>
      <c r="N289" s="30" t="s">
        <v>1483</v>
      </c>
      <c r="O289" s="65" t="s">
        <v>1416</v>
      </c>
      <c r="P289" s="40" t="s">
        <v>227</v>
      </c>
      <c r="Q289" s="40">
        <v>900</v>
      </c>
      <c r="R289" s="40">
        <v>120</v>
      </c>
      <c r="S289" s="40">
        <f t="shared" si="9"/>
        <v>108000</v>
      </c>
      <c r="T289" s="61">
        <f t="shared" si="8"/>
        <v>120960.00000000001</v>
      </c>
      <c r="U289" s="30">
        <v>2011</v>
      </c>
      <c r="V289" s="3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</row>
    <row r="290" spans="1:160" s="60" customFormat="1" ht="38.25">
      <c r="A290" s="62" t="s">
        <v>367</v>
      </c>
      <c r="B290" s="40" t="s">
        <v>1245</v>
      </c>
      <c r="C290" s="30" t="s">
        <v>1326</v>
      </c>
      <c r="D290" s="40" t="s">
        <v>964</v>
      </c>
      <c r="E290" s="38" t="s">
        <v>1425</v>
      </c>
      <c r="F290" s="30" t="s">
        <v>1638</v>
      </c>
      <c r="G290" s="81">
        <v>0</v>
      </c>
      <c r="H290" s="30">
        <v>510000000</v>
      </c>
      <c r="I290" s="30" t="s">
        <v>1637</v>
      </c>
      <c r="J290" s="30" t="s">
        <v>1521</v>
      </c>
      <c r="K290" s="30" t="s">
        <v>1640</v>
      </c>
      <c r="L290" s="30" t="s">
        <v>1639</v>
      </c>
      <c r="M290" s="30" t="s">
        <v>1522</v>
      </c>
      <c r="N290" s="30" t="s">
        <v>1483</v>
      </c>
      <c r="O290" s="30">
        <v>112</v>
      </c>
      <c r="P290" s="40" t="s">
        <v>224</v>
      </c>
      <c r="Q290" s="40">
        <v>240</v>
      </c>
      <c r="R290" s="40">
        <v>200</v>
      </c>
      <c r="S290" s="40">
        <f t="shared" si="9"/>
        <v>48000</v>
      </c>
      <c r="T290" s="61">
        <f t="shared" si="8"/>
        <v>53760.00000000001</v>
      </c>
      <c r="U290" s="30">
        <v>2011</v>
      </c>
      <c r="V290" s="3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</row>
    <row r="291" spans="1:160" s="60" customFormat="1" ht="38.25">
      <c r="A291" s="62" t="s">
        <v>366</v>
      </c>
      <c r="B291" s="40" t="s">
        <v>1245</v>
      </c>
      <c r="C291" s="30" t="s">
        <v>1434</v>
      </c>
      <c r="D291" s="38" t="s">
        <v>778</v>
      </c>
      <c r="E291" s="38" t="s">
        <v>1436</v>
      </c>
      <c r="F291" s="30" t="s">
        <v>1638</v>
      </c>
      <c r="G291" s="55">
        <v>0</v>
      </c>
      <c r="H291" s="30">
        <v>510000000</v>
      </c>
      <c r="I291" s="30" t="s">
        <v>1637</v>
      </c>
      <c r="J291" s="30" t="s">
        <v>1484</v>
      </c>
      <c r="K291" s="30" t="s">
        <v>1640</v>
      </c>
      <c r="L291" s="30" t="s">
        <v>1639</v>
      </c>
      <c r="M291" s="30" t="s">
        <v>1521</v>
      </c>
      <c r="N291" s="30" t="s">
        <v>1483</v>
      </c>
      <c r="O291" s="30">
        <v>796</v>
      </c>
      <c r="P291" s="40" t="s">
        <v>223</v>
      </c>
      <c r="Q291" s="80">
        <v>2</v>
      </c>
      <c r="R291" s="94">
        <v>1200</v>
      </c>
      <c r="S291" s="40">
        <f t="shared" si="9"/>
        <v>2400</v>
      </c>
      <c r="T291" s="61">
        <f t="shared" si="8"/>
        <v>2688.0000000000005</v>
      </c>
      <c r="U291" s="30">
        <v>2011</v>
      </c>
      <c r="V291" s="3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</row>
    <row r="292" spans="1:160" s="79" customFormat="1" ht="38.25">
      <c r="A292" s="62" t="s">
        <v>365</v>
      </c>
      <c r="B292" s="40" t="s">
        <v>1245</v>
      </c>
      <c r="C292" s="37" t="s">
        <v>1253</v>
      </c>
      <c r="D292" s="38" t="s">
        <v>965</v>
      </c>
      <c r="E292" s="38" t="s">
        <v>1717</v>
      </c>
      <c r="F292" s="30" t="s">
        <v>1638</v>
      </c>
      <c r="G292" s="81">
        <v>0</v>
      </c>
      <c r="H292" s="30">
        <v>510000000</v>
      </c>
      <c r="I292" s="30" t="s">
        <v>1637</v>
      </c>
      <c r="J292" s="30" t="s">
        <v>1484</v>
      </c>
      <c r="K292" s="30" t="s">
        <v>1640</v>
      </c>
      <c r="L292" s="30" t="s">
        <v>1639</v>
      </c>
      <c r="M292" s="30" t="s">
        <v>1521</v>
      </c>
      <c r="N292" s="30" t="s">
        <v>1483</v>
      </c>
      <c r="O292" s="30">
        <v>166</v>
      </c>
      <c r="P292" s="38" t="s">
        <v>226</v>
      </c>
      <c r="Q292" s="40">
        <v>110</v>
      </c>
      <c r="R292" s="40">
        <v>6000</v>
      </c>
      <c r="S292" s="40">
        <v>0</v>
      </c>
      <c r="T292" s="61">
        <f t="shared" si="8"/>
        <v>0</v>
      </c>
      <c r="U292" s="30">
        <v>2011</v>
      </c>
      <c r="V292" s="30">
        <v>17</v>
      </c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</row>
    <row r="293" spans="1:160" s="60" customFormat="1" ht="38.25">
      <c r="A293" s="30" t="s">
        <v>1512</v>
      </c>
      <c r="B293" s="40" t="s">
        <v>1245</v>
      </c>
      <c r="C293" s="37" t="s">
        <v>1253</v>
      </c>
      <c r="D293" s="38" t="s">
        <v>965</v>
      </c>
      <c r="E293" s="38" t="s">
        <v>1717</v>
      </c>
      <c r="F293" s="30" t="s">
        <v>1638</v>
      </c>
      <c r="G293" s="81">
        <v>0</v>
      </c>
      <c r="H293" s="30">
        <v>510000000</v>
      </c>
      <c r="I293" s="30" t="s">
        <v>1637</v>
      </c>
      <c r="J293" s="30" t="s">
        <v>1484</v>
      </c>
      <c r="K293" s="30" t="s">
        <v>1640</v>
      </c>
      <c r="L293" s="30" t="s">
        <v>1639</v>
      </c>
      <c r="M293" s="30" t="s">
        <v>1521</v>
      </c>
      <c r="N293" s="30" t="s">
        <v>1483</v>
      </c>
      <c r="O293" s="30">
        <v>166</v>
      </c>
      <c r="P293" s="38" t="s">
        <v>226</v>
      </c>
      <c r="Q293" s="40">
        <v>55</v>
      </c>
      <c r="R293" s="78">
        <v>6000</v>
      </c>
      <c r="S293" s="40">
        <v>330000</v>
      </c>
      <c r="T293" s="62">
        <f t="shared" si="8"/>
        <v>369600.00000000006</v>
      </c>
      <c r="U293" s="30">
        <v>2011</v>
      </c>
      <c r="V293" s="3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</row>
    <row r="294" spans="1:160" s="60" customFormat="1" ht="38.25">
      <c r="A294" s="62" t="s">
        <v>364</v>
      </c>
      <c r="B294" s="40" t="s">
        <v>1245</v>
      </c>
      <c r="C294" s="37" t="s">
        <v>1248</v>
      </c>
      <c r="D294" s="40" t="s">
        <v>966</v>
      </c>
      <c r="E294" s="43" t="s">
        <v>1713</v>
      </c>
      <c r="F294" s="30" t="s">
        <v>1638</v>
      </c>
      <c r="G294" s="81">
        <v>0</v>
      </c>
      <c r="H294" s="30">
        <v>510000000</v>
      </c>
      <c r="I294" s="30" t="s">
        <v>1637</v>
      </c>
      <c r="J294" s="30" t="s">
        <v>692</v>
      </c>
      <c r="K294" s="30" t="s">
        <v>1640</v>
      </c>
      <c r="L294" s="30" t="s">
        <v>1639</v>
      </c>
      <c r="M294" s="30" t="s">
        <v>2019</v>
      </c>
      <c r="N294" s="30" t="s">
        <v>1483</v>
      </c>
      <c r="O294" s="30">
        <v>796</v>
      </c>
      <c r="P294" s="40" t="s">
        <v>223</v>
      </c>
      <c r="Q294" s="38">
        <v>6</v>
      </c>
      <c r="R294" s="38">
        <v>280</v>
      </c>
      <c r="S294" s="40">
        <f t="shared" si="9"/>
        <v>1680</v>
      </c>
      <c r="T294" s="61">
        <f t="shared" si="8"/>
        <v>1881.6000000000001</v>
      </c>
      <c r="U294" s="30">
        <v>2011</v>
      </c>
      <c r="V294" s="3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</row>
    <row r="295" spans="1:160" s="60" customFormat="1" ht="38.25">
      <c r="A295" s="62" t="s">
        <v>363</v>
      </c>
      <c r="B295" s="40" t="s">
        <v>1245</v>
      </c>
      <c r="C295" s="37" t="s">
        <v>1248</v>
      </c>
      <c r="D295" s="40" t="s">
        <v>967</v>
      </c>
      <c r="E295" s="38" t="s">
        <v>1718</v>
      </c>
      <c r="F295" s="30" t="s">
        <v>1638</v>
      </c>
      <c r="G295" s="81">
        <v>0</v>
      </c>
      <c r="H295" s="30">
        <v>510000000</v>
      </c>
      <c r="I295" s="30" t="s">
        <v>1637</v>
      </c>
      <c r="J295" s="30" t="s">
        <v>692</v>
      </c>
      <c r="K295" s="30" t="s">
        <v>1640</v>
      </c>
      <c r="L295" s="30" t="s">
        <v>1639</v>
      </c>
      <c r="M295" s="30" t="s">
        <v>2019</v>
      </c>
      <c r="N295" s="30" t="s">
        <v>1483</v>
      </c>
      <c r="O295" s="30">
        <v>796</v>
      </c>
      <c r="P295" s="40" t="s">
        <v>223</v>
      </c>
      <c r="Q295" s="38">
        <v>14</v>
      </c>
      <c r="R295" s="38">
        <v>800</v>
      </c>
      <c r="S295" s="40">
        <v>0</v>
      </c>
      <c r="T295" s="61">
        <v>0</v>
      </c>
      <c r="U295" s="30">
        <v>2011</v>
      </c>
      <c r="V295" s="30" t="s">
        <v>1582</v>
      </c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</row>
    <row r="296" spans="1:160" s="60" customFormat="1" ht="38.25">
      <c r="A296" s="62" t="s">
        <v>1581</v>
      </c>
      <c r="B296" s="40" t="s">
        <v>1245</v>
      </c>
      <c r="C296" s="37" t="s">
        <v>1248</v>
      </c>
      <c r="D296" s="40" t="s">
        <v>967</v>
      </c>
      <c r="E296" s="38" t="s">
        <v>1718</v>
      </c>
      <c r="F296" s="30" t="s">
        <v>1638</v>
      </c>
      <c r="G296" s="81">
        <v>0</v>
      </c>
      <c r="H296" s="30">
        <v>510000000</v>
      </c>
      <c r="I296" s="30" t="s">
        <v>1637</v>
      </c>
      <c r="J296" s="30" t="s">
        <v>2019</v>
      </c>
      <c r="K296" s="30" t="s">
        <v>1640</v>
      </c>
      <c r="L296" s="30" t="s">
        <v>1639</v>
      </c>
      <c r="M296" s="30" t="s">
        <v>2019</v>
      </c>
      <c r="N296" s="30" t="s">
        <v>1483</v>
      </c>
      <c r="O296" s="30">
        <v>796</v>
      </c>
      <c r="P296" s="40" t="s">
        <v>223</v>
      </c>
      <c r="Q296" s="38">
        <v>5</v>
      </c>
      <c r="R296" s="38">
        <v>6000</v>
      </c>
      <c r="S296" s="40">
        <f>Q296*R296</f>
        <v>30000</v>
      </c>
      <c r="T296" s="61">
        <f t="shared" si="8"/>
        <v>33600</v>
      </c>
      <c r="U296" s="30">
        <v>2011</v>
      </c>
      <c r="V296" s="3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</row>
    <row r="297" spans="1:160" s="60" customFormat="1" ht="38.25">
      <c r="A297" s="62" t="s">
        <v>362</v>
      </c>
      <c r="B297" s="40" t="s">
        <v>1245</v>
      </c>
      <c r="C297" s="37" t="s">
        <v>1248</v>
      </c>
      <c r="D297" s="40" t="s">
        <v>968</v>
      </c>
      <c r="E297" s="40" t="s">
        <v>1626</v>
      </c>
      <c r="F297" s="30" t="s">
        <v>1638</v>
      </c>
      <c r="G297" s="81">
        <v>0</v>
      </c>
      <c r="H297" s="30">
        <v>510000000</v>
      </c>
      <c r="I297" s="30" t="s">
        <v>1637</v>
      </c>
      <c r="J297" s="30" t="s">
        <v>692</v>
      </c>
      <c r="K297" s="30" t="s">
        <v>1640</v>
      </c>
      <c r="L297" s="30" t="s">
        <v>1639</v>
      </c>
      <c r="M297" s="30" t="s">
        <v>2019</v>
      </c>
      <c r="N297" s="30" t="s">
        <v>1483</v>
      </c>
      <c r="O297" s="30">
        <v>796</v>
      </c>
      <c r="P297" s="40" t="s">
        <v>223</v>
      </c>
      <c r="Q297" s="38">
        <v>4</v>
      </c>
      <c r="R297" s="38">
        <v>900</v>
      </c>
      <c r="S297" s="40">
        <f t="shared" si="9"/>
        <v>3600</v>
      </c>
      <c r="T297" s="61">
        <f t="shared" si="8"/>
        <v>4032.0000000000005</v>
      </c>
      <c r="U297" s="30">
        <v>2011</v>
      </c>
      <c r="V297" s="3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</row>
    <row r="298" spans="1:160" s="60" customFormat="1" ht="38.25">
      <c r="A298" s="62" t="s">
        <v>361</v>
      </c>
      <c r="B298" s="40" t="s">
        <v>1245</v>
      </c>
      <c r="C298" s="37" t="s">
        <v>1248</v>
      </c>
      <c r="D298" s="40" t="s">
        <v>969</v>
      </c>
      <c r="E298" s="40" t="s">
        <v>1626</v>
      </c>
      <c r="F298" s="30" t="s">
        <v>1638</v>
      </c>
      <c r="G298" s="81">
        <v>0</v>
      </c>
      <c r="H298" s="30">
        <v>510000000</v>
      </c>
      <c r="I298" s="30" t="s">
        <v>1637</v>
      </c>
      <c r="J298" s="30" t="s">
        <v>692</v>
      </c>
      <c r="K298" s="30" t="s">
        <v>1640</v>
      </c>
      <c r="L298" s="30" t="s">
        <v>1639</v>
      </c>
      <c r="M298" s="30" t="s">
        <v>2019</v>
      </c>
      <c r="N298" s="30" t="s">
        <v>1483</v>
      </c>
      <c r="O298" s="30">
        <v>796</v>
      </c>
      <c r="P298" s="40" t="s">
        <v>223</v>
      </c>
      <c r="Q298" s="40">
        <v>1</v>
      </c>
      <c r="R298" s="40">
        <v>1119</v>
      </c>
      <c r="S298" s="40">
        <f t="shared" si="9"/>
        <v>1119</v>
      </c>
      <c r="T298" s="61">
        <f t="shared" si="8"/>
        <v>1253.2800000000002</v>
      </c>
      <c r="U298" s="30">
        <v>2011</v>
      </c>
      <c r="V298" s="3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</row>
    <row r="299" spans="1:160" s="60" customFormat="1" ht="38.25">
      <c r="A299" s="62" t="s">
        <v>1664</v>
      </c>
      <c r="B299" s="40" t="s">
        <v>1245</v>
      </c>
      <c r="C299" s="37" t="s">
        <v>1248</v>
      </c>
      <c r="D299" s="38" t="s">
        <v>970</v>
      </c>
      <c r="E299" s="41" t="s">
        <v>1445</v>
      </c>
      <c r="F299" s="30" t="s">
        <v>1638</v>
      </c>
      <c r="G299" s="81">
        <v>0</v>
      </c>
      <c r="H299" s="30">
        <v>510000000</v>
      </c>
      <c r="I299" s="30" t="s">
        <v>1637</v>
      </c>
      <c r="J299" s="30" t="s">
        <v>691</v>
      </c>
      <c r="K299" s="30" t="s">
        <v>1640</v>
      </c>
      <c r="L299" s="30" t="s">
        <v>1639</v>
      </c>
      <c r="M299" s="30" t="s">
        <v>692</v>
      </c>
      <c r="N299" s="30" t="s">
        <v>1483</v>
      </c>
      <c r="O299" s="30">
        <v>796</v>
      </c>
      <c r="P299" s="40" t="s">
        <v>223</v>
      </c>
      <c r="Q299" s="40">
        <v>5</v>
      </c>
      <c r="R299" s="40">
        <v>1500</v>
      </c>
      <c r="S299" s="40">
        <f t="shared" si="9"/>
        <v>7500</v>
      </c>
      <c r="T299" s="61">
        <f t="shared" si="8"/>
        <v>8400</v>
      </c>
      <c r="U299" s="30">
        <v>2011</v>
      </c>
      <c r="V299" s="3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</row>
    <row r="300" spans="1:160" s="60" customFormat="1" ht="38.25">
      <c r="A300" s="62" t="s">
        <v>360</v>
      </c>
      <c r="B300" s="40" t="s">
        <v>1245</v>
      </c>
      <c r="C300" s="37" t="s">
        <v>1339</v>
      </c>
      <c r="D300" s="38" t="s">
        <v>971</v>
      </c>
      <c r="E300" s="38" t="s">
        <v>1719</v>
      </c>
      <c r="F300" s="30" t="s">
        <v>1638</v>
      </c>
      <c r="G300" s="81">
        <v>0</v>
      </c>
      <c r="H300" s="30">
        <v>510000000</v>
      </c>
      <c r="I300" s="30" t="s">
        <v>1637</v>
      </c>
      <c r="J300" s="30" t="s">
        <v>691</v>
      </c>
      <c r="K300" s="30" t="s">
        <v>1640</v>
      </c>
      <c r="L300" s="30" t="s">
        <v>1639</v>
      </c>
      <c r="M300" s="30" t="s">
        <v>692</v>
      </c>
      <c r="N300" s="30" t="s">
        <v>1483</v>
      </c>
      <c r="O300" s="30">
        <v>796</v>
      </c>
      <c r="P300" s="40" t="s">
        <v>223</v>
      </c>
      <c r="Q300" s="40">
        <v>170</v>
      </c>
      <c r="R300" s="40">
        <v>70</v>
      </c>
      <c r="S300" s="40">
        <f t="shared" si="9"/>
        <v>11900</v>
      </c>
      <c r="T300" s="61">
        <f t="shared" si="8"/>
        <v>13328.000000000002</v>
      </c>
      <c r="U300" s="30">
        <v>2011</v>
      </c>
      <c r="V300" s="3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</row>
    <row r="301" spans="1:160" s="60" customFormat="1" ht="38.25">
      <c r="A301" s="62" t="s">
        <v>359</v>
      </c>
      <c r="B301" s="40" t="s">
        <v>1245</v>
      </c>
      <c r="C301" s="38" t="s">
        <v>1340</v>
      </c>
      <c r="D301" s="40" t="s">
        <v>972</v>
      </c>
      <c r="E301" s="43" t="s">
        <v>1627</v>
      </c>
      <c r="F301" s="30" t="s">
        <v>1638</v>
      </c>
      <c r="G301" s="55">
        <v>1</v>
      </c>
      <c r="H301" s="30">
        <v>510000000</v>
      </c>
      <c r="I301" s="30" t="s">
        <v>1637</v>
      </c>
      <c r="J301" s="30" t="s">
        <v>691</v>
      </c>
      <c r="K301" s="30" t="s">
        <v>1640</v>
      </c>
      <c r="L301" s="30" t="s">
        <v>1639</v>
      </c>
      <c r="M301" s="30" t="s">
        <v>692</v>
      </c>
      <c r="N301" s="30" t="s">
        <v>1483</v>
      </c>
      <c r="O301" s="30">
        <v>796</v>
      </c>
      <c r="P301" s="40" t="s">
        <v>223</v>
      </c>
      <c r="Q301" s="40">
        <v>10</v>
      </c>
      <c r="R301" s="40">
        <v>3009</v>
      </c>
      <c r="S301" s="40">
        <f t="shared" si="9"/>
        <v>30090</v>
      </c>
      <c r="T301" s="61">
        <f t="shared" si="8"/>
        <v>33700.8</v>
      </c>
      <c r="U301" s="30">
        <v>2011</v>
      </c>
      <c r="V301" s="3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</row>
    <row r="302" spans="1:160" s="60" customFormat="1" ht="38.25">
      <c r="A302" s="62" t="s">
        <v>358</v>
      </c>
      <c r="B302" s="40" t="s">
        <v>1245</v>
      </c>
      <c r="C302" s="30" t="s">
        <v>1817</v>
      </c>
      <c r="D302" s="40" t="s">
        <v>973</v>
      </c>
      <c r="E302" s="38" t="s">
        <v>1720</v>
      </c>
      <c r="F302" s="30" t="s">
        <v>1638</v>
      </c>
      <c r="G302" s="55">
        <v>1</v>
      </c>
      <c r="H302" s="30">
        <v>510000000</v>
      </c>
      <c r="I302" s="30" t="s">
        <v>1637</v>
      </c>
      <c r="J302" s="30" t="s">
        <v>2019</v>
      </c>
      <c r="K302" s="30" t="s">
        <v>1640</v>
      </c>
      <c r="L302" s="30" t="s">
        <v>1639</v>
      </c>
      <c r="M302" s="30" t="s">
        <v>686</v>
      </c>
      <c r="N302" s="30" t="s">
        <v>1483</v>
      </c>
      <c r="O302" s="65" t="s">
        <v>1417</v>
      </c>
      <c r="P302" s="38" t="s">
        <v>228</v>
      </c>
      <c r="Q302" s="38">
        <v>40</v>
      </c>
      <c r="R302" s="38">
        <v>1100</v>
      </c>
      <c r="S302" s="40">
        <f t="shared" si="9"/>
        <v>44000</v>
      </c>
      <c r="T302" s="61">
        <f t="shared" si="8"/>
        <v>49280.00000000001</v>
      </c>
      <c r="U302" s="30">
        <v>2011</v>
      </c>
      <c r="V302" s="3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</row>
    <row r="303" spans="1:160" s="60" customFormat="1" ht="38.25">
      <c r="A303" s="62" t="s">
        <v>1665</v>
      </c>
      <c r="B303" s="40" t="s">
        <v>1245</v>
      </c>
      <c r="C303" s="37" t="s">
        <v>1320</v>
      </c>
      <c r="D303" s="38" t="s">
        <v>974</v>
      </c>
      <c r="E303" s="38" t="s">
        <v>1721</v>
      </c>
      <c r="F303" s="30" t="s">
        <v>1638</v>
      </c>
      <c r="G303" s="55">
        <v>1</v>
      </c>
      <c r="H303" s="30">
        <v>510000000</v>
      </c>
      <c r="I303" s="30" t="s">
        <v>1637</v>
      </c>
      <c r="J303" s="30" t="s">
        <v>2019</v>
      </c>
      <c r="K303" s="30" t="s">
        <v>1640</v>
      </c>
      <c r="L303" s="30" t="s">
        <v>1639</v>
      </c>
      <c r="M303" s="30" t="s">
        <v>686</v>
      </c>
      <c r="N303" s="30" t="s">
        <v>1483</v>
      </c>
      <c r="O303" s="65" t="s">
        <v>1416</v>
      </c>
      <c r="P303" s="40" t="s">
        <v>227</v>
      </c>
      <c r="Q303" s="40">
        <v>450</v>
      </c>
      <c r="R303" s="40">
        <v>110</v>
      </c>
      <c r="S303" s="40">
        <f t="shared" si="9"/>
        <v>49500</v>
      </c>
      <c r="T303" s="61">
        <f t="shared" si="8"/>
        <v>55440.00000000001</v>
      </c>
      <c r="U303" s="30">
        <v>2011</v>
      </c>
      <c r="V303" s="3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</row>
    <row r="304" spans="1:160" s="60" customFormat="1" ht="38.25">
      <c r="A304" s="62" t="s">
        <v>356</v>
      </c>
      <c r="B304" s="40" t="s">
        <v>1245</v>
      </c>
      <c r="C304" s="30" t="s">
        <v>1371</v>
      </c>
      <c r="D304" s="38" t="s">
        <v>974</v>
      </c>
      <c r="E304" s="38" t="s">
        <v>1721</v>
      </c>
      <c r="F304" s="30" t="s">
        <v>1638</v>
      </c>
      <c r="G304" s="55">
        <v>1</v>
      </c>
      <c r="H304" s="30">
        <v>510000000</v>
      </c>
      <c r="I304" s="30" t="s">
        <v>1637</v>
      </c>
      <c r="J304" s="30" t="s">
        <v>2019</v>
      </c>
      <c r="K304" s="30" t="s">
        <v>1640</v>
      </c>
      <c r="L304" s="30" t="s">
        <v>1639</v>
      </c>
      <c r="M304" s="30" t="s">
        <v>686</v>
      </c>
      <c r="N304" s="30" t="s">
        <v>1483</v>
      </c>
      <c r="O304" s="68" t="s">
        <v>1416</v>
      </c>
      <c r="P304" s="40" t="s">
        <v>227</v>
      </c>
      <c r="Q304" s="38">
        <v>50</v>
      </c>
      <c r="R304" s="95">
        <v>160.5</v>
      </c>
      <c r="S304" s="40">
        <f t="shared" si="9"/>
        <v>8025</v>
      </c>
      <c r="T304" s="61">
        <f t="shared" si="8"/>
        <v>8988</v>
      </c>
      <c r="U304" s="30">
        <v>2011</v>
      </c>
      <c r="V304" s="3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</row>
    <row r="305" spans="1:160" s="60" customFormat="1" ht="38.25">
      <c r="A305" s="62" t="s">
        <v>355</v>
      </c>
      <c r="B305" s="40" t="s">
        <v>1245</v>
      </c>
      <c r="C305" s="62" t="s">
        <v>2156</v>
      </c>
      <c r="D305" s="38" t="s">
        <v>928</v>
      </c>
      <c r="E305" s="38" t="s">
        <v>2104</v>
      </c>
      <c r="F305" s="30" t="s">
        <v>1638</v>
      </c>
      <c r="G305" s="55">
        <v>1</v>
      </c>
      <c r="H305" s="30">
        <v>510000000</v>
      </c>
      <c r="I305" s="30" t="s">
        <v>1637</v>
      </c>
      <c r="J305" s="30" t="s">
        <v>2019</v>
      </c>
      <c r="K305" s="30" t="s">
        <v>1640</v>
      </c>
      <c r="L305" s="30" t="s">
        <v>1639</v>
      </c>
      <c r="M305" s="30" t="s">
        <v>686</v>
      </c>
      <c r="N305" s="30" t="s">
        <v>1483</v>
      </c>
      <c r="O305" s="30">
        <v>796</v>
      </c>
      <c r="P305" s="40" t="s">
        <v>223</v>
      </c>
      <c r="Q305" s="38">
        <v>100</v>
      </c>
      <c r="R305" s="38">
        <v>92</v>
      </c>
      <c r="S305" s="40">
        <v>0</v>
      </c>
      <c r="T305" s="61">
        <v>0</v>
      </c>
      <c r="U305" s="30">
        <v>2011</v>
      </c>
      <c r="V305" s="30">
        <v>18</v>
      </c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</row>
    <row r="306" spans="1:160" s="60" customFormat="1" ht="38.25">
      <c r="A306" s="62" t="s">
        <v>355</v>
      </c>
      <c r="B306" s="40" t="s">
        <v>1245</v>
      </c>
      <c r="C306" s="62" t="s">
        <v>2156</v>
      </c>
      <c r="D306" s="38" t="s">
        <v>928</v>
      </c>
      <c r="E306" s="38" t="s">
        <v>2104</v>
      </c>
      <c r="F306" s="30" t="s">
        <v>1638</v>
      </c>
      <c r="G306" s="55">
        <v>1</v>
      </c>
      <c r="H306" s="30">
        <v>510000000</v>
      </c>
      <c r="I306" s="30" t="s">
        <v>1637</v>
      </c>
      <c r="J306" s="30" t="s">
        <v>2019</v>
      </c>
      <c r="K306" s="30" t="s">
        <v>1640</v>
      </c>
      <c r="L306" s="30" t="s">
        <v>1639</v>
      </c>
      <c r="M306" s="30" t="s">
        <v>686</v>
      </c>
      <c r="N306" s="30" t="s">
        <v>1483</v>
      </c>
      <c r="O306" s="30">
        <v>796</v>
      </c>
      <c r="P306" s="40" t="s">
        <v>223</v>
      </c>
      <c r="Q306" s="38">
        <v>100</v>
      </c>
      <c r="R306" s="38">
        <v>100</v>
      </c>
      <c r="S306" s="40">
        <f>Q306*R306</f>
        <v>10000</v>
      </c>
      <c r="T306" s="61">
        <f t="shared" si="8"/>
        <v>11200.000000000002</v>
      </c>
      <c r="U306" s="30">
        <v>2011</v>
      </c>
      <c r="V306" s="3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</row>
    <row r="307" spans="1:160" s="60" customFormat="1" ht="38.25">
      <c r="A307" s="62" t="s">
        <v>354</v>
      </c>
      <c r="B307" s="40" t="s">
        <v>1245</v>
      </c>
      <c r="C307" s="37" t="s">
        <v>1341</v>
      </c>
      <c r="D307" s="40" t="s">
        <v>975</v>
      </c>
      <c r="E307" s="38" t="s">
        <v>1722</v>
      </c>
      <c r="F307" s="30" t="s">
        <v>1638</v>
      </c>
      <c r="G307" s="55">
        <v>1</v>
      </c>
      <c r="H307" s="30">
        <v>510000000</v>
      </c>
      <c r="I307" s="30" t="s">
        <v>1637</v>
      </c>
      <c r="J307" s="30" t="s">
        <v>1485</v>
      </c>
      <c r="K307" s="30" t="s">
        <v>1640</v>
      </c>
      <c r="L307" s="30" t="s">
        <v>1639</v>
      </c>
      <c r="M307" s="30" t="s">
        <v>690</v>
      </c>
      <c r="N307" s="30" t="s">
        <v>1483</v>
      </c>
      <c r="O307" s="30">
        <v>166</v>
      </c>
      <c r="P307" s="38" t="s">
        <v>226</v>
      </c>
      <c r="Q307" s="78">
        <v>175</v>
      </c>
      <c r="R307" s="40">
        <v>92</v>
      </c>
      <c r="S307" s="40">
        <f t="shared" si="9"/>
        <v>16100</v>
      </c>
      <c r="T307" s="61">
        <f t="shared" si="8"/>
        <v>18032</v>
      </c>
      <c r="U307" s="30">
        <v>2011</v>
      </c>
      <c r="V307" s="3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</row>
    <row r="308" spans="1:160" s="60" customFormat="1" ht="38.25">
      <c r="A308" s="62" t="s">
        <v>353</v>
      </c>
      <c r="B308" s="40" t="s">
        <v>1245</v>
      </c>
      <c r="C308" s="37" t="s">
        <v>1304</v>
      </c>
      <c r="D308" s="40" t="s">
        <v>976</v>
      </c>
      <c r="E308" s="38" t="s">
        <v>1723</v>
      </c>
      <c r="F308" s="30" t="s">
        <v>1638</v>
      </c>
      <c r="G308" s="55">
        <v>0</v>
      </c>
      <c r="H308" s="30">
        <v>510000000</v>
      </c>
      <c r="I308" s="30" t="s">
        <v>1637</v>
      </c>
      <c r="J308" s="30" t="s">
        <v>1485</v>
      </c>
      <c r="K308" s="30" t="s">
        <v>1640</v>
      </c>
      <c r="L308" s="30" t="s">
        <v>1639</v>
      </c>
      <c r="M308" s="30" t="s">
        <v>690</v>
      </c>
      <c r="N308" s="30" t="s">
        <v>1483</v>
      </c>
      <c r="O308" s="30">
        <v>796</v>
      </c>
      <c r="P308" s="40" t="s">
        <v>223</v>
      </c>
      <c r="Q308" s="38">
        <v>20</v>
      </c>
      <c r="R308" s="38">
        <v>10000</v>
      </c>
      <c r="S308" s="40">
        <f t="shared" si="9"/>
        <v>200000</v>
      </c>
      <c r="T308" s="61">
        <f t="shared" si="8"/>
        <v>224000.00000000003</v>
      </c>
      <c r="U308" s="30">
        <v>2011</v>
      </c>
      <c r="V308" s="3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</row>
    <row r="309" spans="1:160" s="60" customFormat="1" ht="38.25">
      <c r="A309" s="62" t="s">
        <v>352</v>
      </c>
      <c r="B309" s="40" t="s">
        <v>1245</v>
      </c>
      <c r="C309" s="30" t="s">
        <v>1337</v>
      </c>
      <c r="D309" s="40" t="s">
        <v>977</v>
      </c>
      <c r="E309" s="38" t="s">
        <v>1724</v>
      </c>
      <c r="F309" s="30" t="s">
        <v>1638</v>
      </c>
      <c r="G309" s="55">
        <v>0</v>
      </c>
      <c r="H309" s="30">
        <v>510000000</v>
      </c>
      <c r="I309" s="30" t="s">
        <v>1637</v>
      </c>
      <c r="J309" s="30" t="s">
        <v>1485</v>
      </c>
      <c r="K309" s="30" t="s">
        <v>1640</v>
      </c>
      <c r="L309" s="30" t="s">
        <v>1639</v>
      </c>
      <c r="M309" s="30" t="s">
        <v>690</v>
      </c>
      <c r="N309" s="30" t="s">
        <v>1483</v>
      </c>
      <c r="O309" s="30">
        <v>796</v>
      </c>
      <c r="P309" s="40" t="s">
        <v>223</v>
      </c>
      <c r="Q309" s="38">
        <v>4</v>
      </c>
      <c r="R309" s="38">
        <v>49050</v>
      </c>
      <c r="S309" s="40">
        <f t="shared" si="9"/>
        <v>196200</v>
      </c>
      <c r="T309" s="61">
        <f t="shared" si="8"/>
        <v>219744.00000000003</v>
      </c>
      <c r="U309" s="30">
        <v>2011</v>
      </c>
      <c r="V309" s="3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</row>
    <row r="310" spans="1:160" s="60" customFormat="1" ht="38.25">
      <c r="A310" s="62" t="s">
        <v>351</v>
      </c>
      <c r="B310" s="40" t="s">
        <v>1245</v>
      </c>
      <c r="C310" s="37" t="s">
        <v>1342</v>
      </c>
      <c r="D310" s="40" t="s">
        <v>978</v>
      </c>
      <c r="E310" s="38" t="s">
        <v>1725</v>
      </c>
      <c r="F310" s="30" t="s">
        <v>1638</v>
      </c>
      <c r="G310" s="55">
        <v>1</v>
      </c>
      <c r="H310" s="30">
        <v>510000000</v>
      </c>
      <c r="I310" s="30" t="s">
        <v>1637</v>
      </c>
      <c r="J310" s="30" t="s">
        <v>1485</v>
      </c>
      <c r="K310" s="30" t="s">
        <v>1640</v>
      </c>
      <c r="L310" s="30" t="s">
        <v>1639</v>
      </c>
      <c r="M310" s="30" t="s">
        <v>690</v>
      </c>
      <c r="N310" s="30" t="s">
        <v>1483</v>
      </c>
      <c r="O310" s="30">
        <v>112</v>
      </c>
      <c r="P310" s="40" t="s">
        <v>224</v>
      </c>
      <c r="Q310" s="38">
        <v>40</v>
      </c>
      <c r="R310" s="38">
        <v>300</v>
      </c>
      <c r="S310" s="40">
        <f t="shared" si="9"/>
        <v>12000</v>
      </c>
      <c r="T310" s="61">
        <f t="shared" si="8"/>
        <v>13440.000000000002</v>
      </c>
      <c r="U310" s="30">
        <v>2011</v>
      </c>
      <c r="V310" s="3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</row>
    <row r="311" spans="1:160" s="60" customFormat="1" ht="38.25">
      <c r="A311" s="62" t="s">
        <v>350</v>
      </c>
      <c r="B311" s="40" t="s">
        <v>1245</v>
      </c>
      <c r="C311" s="30" t="s">
        <v>1818</v>
      </c>
      <c r="D311" s="40" t="s">
        <v>979</v>
      </c>
      <c r="E311" s="40" t="s">
        <v>1617</v>
      </c>
      <c r="F311" s="30" t="s">
        <v>1638</v>
      </c>
      <c r="G311" s="55">
        <v>0</v>
      </c>
      <c r="H311" s="30">
        <v>510000000</v>
      </c>
      <c r="I311" s="30" t="s">
        <v>1637</v>
      </c>
      <c r="J311" s="30" t="s">
        <v>1485</v>
      </c>
      <c r="K311" s="30" t="s">
        <v>1640</v>
      </c>
      <c r="L311" s="30" t="s">
        <v>1639</v>
      </c>
      <c r="M311" s="30" t="s">
        <v>690</v>
      </c>
      <c r="N311" s="30" t="s">
        <v>1483</v>
      </c>
      <c r="O311" s="30">
        <v>166</v>
      </c>
      <c r="P311" s="38" t="s">
        <v>226</v>
      </c>
      <c r="Q311" s="40">
        <v>5</v>
      </c>
      <c r="R311" s="38">
        <v>5600</v>
      </c>
      <c r="S311" s="40">
        <f t="shared" si="9"/>
        <v>28000</v>
      </c>
      <c r="T311" s="61">
        <f t="shared" si="8"/>
        <v>31360.000000000004</v>
      </c>
      <c r="U311" s="30">
        <v>2011</v>
      </c>
      <c r="V311" s="3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</row>
    <row r="312" spans="1:160" s="60" customFormat="1" ht="38.25">
      <c r="A312" s="62" t="s">
        <v>349</v>
      </c>
      <c r="B312" s="40" t="s">
        <v>1245</v>
      </c>
      <c r="C312" s="37" t="s">
        <v>1343</v>
      </c>
      <c r="D312" s="40" t="s">
        <v>980</v>
      </c>
      <c r="E312" s="38" t="s">
        <v>1726</v>
      </c>
      <c r="F312" s="30" t="s">
        <v>1638</v>
      </c>
      <c r="G312" s="55">
        <v>0</v>
      </c>
      <c r="H312" s="30">
        <v>510000000</v>
      </c>
      <c r="I312" s="30" t="s">
        <v>1637</v>
      </c>
      <c r="J312" s="30" t="s">
        <v>1485</v>
      </c>
      <c r="K312" s="30" t="s">
        <v>1640</v>
      </c>
      <c r="L312" s="30" t="s">
        <v>1639</v>
      </c>
      <c r="M312" s="30" t="s">
        <v>690</v>
      </c>
      <c r="N312" s="30" t="s">
        <v>1483</v>
      </c>
      <c r="O312" s="30">
        <v>796</v>
      </c>
      <c r="P312" s="40" t="s">
        <v>223</v>
      </c>
      <c r="Q312" s="38">
        <v>4</v>
      </c>
      <c r="R312" s="38">
        <v>35668</v>
      </c>
      <c r="S312" s="40">
        <f t="shared" si="9"/>
        <v>142672</v>
      </c>
      <c r="T312" s="61">
        <f t="shared" si="8"/>
        <v>159792.64</v>
      </c>
      <c r="U312" s="30">
        <v>2011</v>
      </c>
      <c r="V312" s="3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</row>
    <row r="313" spans="1:160" s="60" customFormat="1" ht="38.25">
      <c r="A313" s="62" t="s">
        <v>348</v>
      </c>
      <c r="B313" s="40" t="s">
        <v>1245</v>
      </c>
      <c r="C313" s="30" t="s">
        <v>1333</v>
      </c>
      <c r="D313" s="38" t="s">
        <v>731</v>
      </c>
      <c r="E313" s="40" t="s">
        <v>35</v>
      </c>
      <c r="F313" s="30" t="s">
        <v>1638</v>
      </c>
      <c r="G313" s="55">
        <v>0</v>
      </c>
      <c r="H313" s="30">
        <v>510000000</v>
      </c>
      <c r="I313" s="30" t="s">
        <v>1637</v>
      </c>
      <c r="J313" s="30" t="s">
        <v>1484</v>
      </c>
      <c r="K313" s="30" t="s">
        <v>1640</v>
      </c>
      <c r="L313" s="30" t="s">
        <v>1639</v>
      </c>
      <c r="M313" s="30" t="s">
        <v>1521</v>
      </c>
      <c r="N313" s="30" t="s">
        <v>1483</v>
      </c>
      <c r="O313" s="30">
        <v>796</v>
      </c>
      <c r="P313" s="40" t="s">
        <v>223</v>
      </c>
      <c r="Q313" s="38">
        <v>30</v>
      </c>
      <c r="R313" s="95">
        <v>235.4</v>
      </c>
      <c r="S313" s="40">
        <f t="shared" si="9"/>
        <v>7062</v>
      </c>
      <c r="T313" s="61">
        <f t="shared" si="8"/>
        <v>7909.4400000000005</v>
      </c>
      <c r="U313" s="30">
        <v>2011</v>
      </c>
      <c r="V313" s="3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</row>
    <row r="314" spans="1:160" s="60" customFormat="1" ht="38.25">
      <c r="A314" s="62" t="s">
        <v>347</v>
      </c>
      <c r="B314" s="40" t="s">
        <v>1245</v>
      </c>
      <c r="C314" s="30" t="s">
        <v>1248</v>
      </c>
      <c r="D314" s="40" t="s">
        <v>655</v>
      </c>
      <c r="E314" s="43" t="s">
        <v>685</v>
      </c>
      <c r="F314" s="30" t="s">
        <v>1638</v>
      </c>
      <c r="G314" s="55">
        <v>0</v>
      </c>
      <c r="H314" s="30">
        <v>510000000</v>
      </c>
      <c r="I314" s="30" t="s">
        <v>1637</v>
      </c>
      <c r="J314" s="30" t="s">
        <v>1484</v>
      </c>
      <c r="K314" s="30" t="s">
        <v>1640</v>
      </c>
      <c r="L314" s="30" t="s">
        <v>1639</v>
      </c>
      <c r="M314" s="30" t="s">
        <v>1521</v>
      </c>
      <c r="N314" s="30" t="s">
        <v>1483</v>
      </c>
      <c r="O314" s="30">
        <v>796</v>
      </c>
      <c r="P314" s="40" t="s">
        <v>223</v>
      </c>
      <c r="Q314" s="38">
        <v>4</v>
      </c>
      <c r="R314" s="38">
        <v>17000</v>
      </c>
      <c r="S314" s="40">
        <f t="shared" si="9"/>
        <v>68000</v>
      </c>
      <c r="T314" s="61">
        <f t="shared" si="8"/>
        <v>76160</v>
      </c>
      <c r="U314" s="30">
        <v>2011</v>
      </c>
      <c r="V314" s="3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</row>
    <row r="315" spans="1:160" s="79" customFormat="1" ht="38.25">
      <c r="A315" s="62" t="s">
        <v>346</v>
      </c>
      <c r="B315" s="40" t="s">
        <v>1245</v>
      </c>
      <c r="C315" s="37" t="s">
        <v>1248</v>
      </c>
      <c r="D315" s="40" t="s">
        <v>981</v>
      </c>
      <c r="E315" s="38" t="s">
        <v>1727</v>
      </c>
      <c r="F315" s="30" t="s">
        <v>1638</v>
      </c>
      <c r="G315" s="55">
        <v>0</v>
      </c>
      <c r="H315" s="30">
        <v>510000000</v>
      </c>
      <c r="I315" s="30" t="s">
        <v>1637</v>
      </c>
      <c r="J315" s="30" t="s">
        <v>1484</v>
      </c>
      <c r="K315" s="30" t="s">
        <v>1640</v>
      </c>
      <c r="L315" s="30" t="s">
        <v>1639</v>
      </c>
      <c r="M315" s="30" t="s">
        <v>1521</v>
      </c>
      <c r="N315" s="30" t="s">
        <v>1483</v>
      </c>
      <c r="O315" s="30">
        <v>796</v>
      </c>
      <c r="P315" s="40" t="s">
        <v>223</v>
      </c>
      <c r="Q315" s="38">
        <v>10</v>
      </c>
      <c r="R315" s="38">
        <v>180</v>
      </c>
      <c r="S315" s="40">
        <v>0</v>
      </c>
      <c r="T315" s="61">
        <f t="shared" si="8"/>
        <v>0</v>
      </c>
      <c r="U315" s="30">
        <v>2011</v>
      </c>
      <c r="V315" s="30" t="s">
        <v>1289</v>
      </c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</row>
    <row r="316" spans="1:160" s="60" customFormat="1" ht="38.25">
      <c r="A316" s="30" t="s">
        <v>1513</v>
      </c>
      <c r="B316" s="40" t="s">
        <v>1245</v>
      </c>
      <c r="C316" s="37" t="s">
        <v>1248</v>
      </c>
      <c r="D316" s="40" t="s">
        <v>981</v>
      </c>
      <c r="E316" s="38" t="s">
        <v>1727</v>
      </c>
      <c r="F316" s="30" t="s">
        <v>1638</v>
      </c>
      <c r="G316" s="55">
        <v>0</v>
      </c>
      <c r="H316" s="30">
        <v>510000000</v>
      </c>
      <c r="I316" s="30" t="s">
        <v>1637</v>
      </c>
      <c r="J316" s="30" t="s">
        <v>691</v>
      </c>
      <c r="K316" s="30" t="s">
        <v>1640</v>
      </c>
      <c r="L316" s="30" t="s">
        <v>1639</v>
      </c>
      <c r="M316" s="30" t="s">
        <v>691</v>
      </c>
      <c r="N316" s="30" t="s">
        <v>1483</v>
      </c>
      <c r="O316" s="30">
        <v>796</v>
      </c>
      <c r="P316" s="40" t="s">
        <v>223</v>
      </c>
      <c r="Q316" s="38">
        <v>20</v>
      </c>
      <c r="R316" s="78">
        <v>613.5</v>
      </c>
      <c r="S316" s="40">
        <v>12270</v>
      </c>
      <c r="T316" s="61">
        <f t="shared" si="8"/>
        <v>13742.400000000001</v>
      </c>
      <c r="U316" s="30">
        <v>2011</v>
      </c>
      <c r="V316" s="3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</row>
    <row r="317" spans="1:160" s="60" customFormat="1" ht="38.25">
      <c r="A317" s="62" t="s">
        <v>345</v>
      </c>
      <c r="B317" s="40" t="s">
        <v>1245</v>
      </c>
      <c r="C317" s="37" t="s">
        <v>1344</v>
      </c>
      <c r="D317" s="40" t="s">
        <v>982</v>
      </c>
      <c r="E317" s="38" t="s">
        <v>1728</v>
      </c>
      <c r="F317" s="30" t="s">
        <v>1638</v>
      </c>
      <c r="G317" s="55">
        <v>0</v>
      </c>
      <c r="H317" s="30">
        <v>510000000</v>
      </c>
      <c r="I317" s="30" t="s">
        <v>1637</v>
      </c>
      <c r="J317" s="30" t="s">
        <v>1484</v>
      </c>
      <c r="K317" s="30" t="s">
        <v>1640</v>
      </c>
      <c r="L317" s="30" t="s">
        <v>1639</v>
      </c>
      <c r="M317" s="30" t="s">
        <v>1521</v>
      </c>
      <c r="N317" s="30" t="s">
        <v>1483</v>
      </c>
      <c r="O317" s="30">
        <v>796</v>
      </c>
      <c r="P317" s="40" t="s">
        <v>223</v>
      </c>
      <c r="Q317" s="38">
        <v>117</v>
      </c>
      <c r="R317" s="38">
        <v>670</v>
      </c>
      <c r="S317" s="40">
        <f t="shared" si="9"/>
        <v>78390</v>
      </c>
      <c r="T317" s="61">
        <f t="shared" si="8"/>
        <v>87796.8</v>
      </c>
      <c r="U317" s="30">
        <v>2011</v>
      </c>
      <c r="V317" s="3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</row>
    <row r="318" spans="1:160" s="60" customFormat="1" ht="38.25">
      <c r="A318" s="62" t="s">
        <v>344</v>
      </c>
      <c r="B318" s="40" t="s">
        <v>1245</v>
      </c>
      <c r="C318" s="38" t="s">
        <v>1253</v>
      </c>
      <c r="D318" s="40" t="s">
        <v>983</v>
      </c>
      <c r="E318" s="41" t="s">
        <v>1729</v>
      </c>
      <c r="F318" s="30" t="s">
        <v>1638</v>
      </c>
      <c r="G318" s="55">
        <v>0</v>
      </c>
      <c r="H318" s="30">
        <v>510000000</v>
      </c>
      <c r="I318" s="30" t="s">
        <v>1637</v>
      </c>
      <c r="J318" s="30" t="s">
        <v>690</v>
      </c>
      <c r="K318" s="30" t="s">
        <v>1640</v>
      </c>
      <c r="L318" s="30" t="s">
        <v>1639</v>
      </c>
      <c r="M318" s="30" t="s">
        <v>1484</v>
      </c>
      <c r="N318" s="30" t="s">
        <v>1483</v>
      </c>
      <c r="O318" s="30">
        <v>796</v>
      </c>
      <c r="P318" s="40" t="s">
        <v>223</v>
      </c>
      <c r="Q318" s="40">
        <v>4</v>
      </c>
      <c r="R318" s="40">
        <v>422</v>
      </c>
      <c r="S318" s="40">
        <f t="shared" si="9"/>
        <v>1688</v>
      </c>
      <c r="T318" s="61">
        <f t="shared" si="8"/>
        <v>1890.5600000000002</v>
      </c>
      <c r="U318" s="30">
        <v>2011</v>
      </c>
      <c r="V318" s="3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</row>
    <row r="319" spans="1:160" s="60" customFormat="1" ht="38.25">
      <c r="A319" s="62" t="s">
        <v>343</v>
      </c>
      <c r="B319" s="40" t="s">
        <v>1245</v>
      </c>
      <c r="C319" s="37" t="s">
        <v>1345</v>
      </c>
      <c r="D319" s="38" t="s">
        <v>984</v>
      </c>
      <c r="E319" s="38" t="s">
        <v>1730</v>
      </c>
      <c r="F319" s="30" t="s">
        <v>1638</v>
      </c>
      <c r="G319" s="55">
        <v>0</v>
      </c>
      <c r="H319" s="30">
        <v>510000000</v>
      </c>
      <c r="I319" s="30" t="s">
        <v>1637</v>
      </c>
      <c r="J319" s="30" t="s">
        <v>690</v>
      </c>
      <c r="K319" s="30" t="s">
        <v>1640</v>
      </c>
      <c r="L319" s="30" t="s">
        <v>1639</v>
      </c>
      <c r="M319" s="30" t="s">
        <v>1484</v>
      </c>
      <c r="N319" s="30" t="s">
        <v>1483</v>
      </c>
      <c r="O319" s="30">
        <v>796</v>
      </c>
      <c r="P319" s="40" t="s">
        <v>223</v>
      </c>
      <c r="Q319" s="40">
        <v>3</v>
      </c>
      <c r="R319" s="40">
        <v>2500</v>
      </c>
      <c r="S319" s="40">
        <f t="shared" si="9"/>
        <v>7500</v>
      </c>
      <c r="T319" s="61">
        <f t="shared" si="8"/>
        <v>8400</v>
      </c>
      <c r="U319" s="30">
        <v>2011</v>
      </c>
      <c r="V319" s="3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</row>
    <row r="320" spans="1:160" s="79" customFormat="1" ht="38.25">
      <c r="A320" s="62" t="s">
        <v>342</v>
      </c>
      <c r="B320" s="40" t="s">
        <v>1245</v>
      </c>
      <c r="C320" s="30" t="s">
        <v>2156</v>
      </c>
      <c r="D320" s="38" t="s">
        <v>786</v>
      </c>
      <c r="E320" s="82" t="s">
        <v>2089</v>
      </c>
      <c r="F320" s="30" t="s">
        <v>1638</v>
      </c>
      <c r="G320" s="55">
        <v>1</v>
      </c>
      <c r="H320" s="30">
        <v>510000000</v>
      </c>
      <c r="I320" s="30" t="s">
        <v>1637</v>
      </c>
      <c r="J320" s="30" t="s">
        <v>690</v>
      </c>
      <c r="K320" s="30" t="s">
        <v>1640</v>
      </c>
      <c r="L320" s="30" t="s">
        <v>1639</v>
      </c>
      <c r="M320" s="30" t="s">
        <v>1484</v>
      </c>
      <c r="N320" s="30" t="s">
        <v>1483</v>
      </c>
      <c r="O320" s="30">
        <v>796</v>
      </c>
      <c r="P320" s="40" t="s">
        <v>223</v>
      </c>
      <c r="Q320" s="80">
        <v>150</v>
      </c>
      <c r="R320" s="94">
        <v>110</v>
      </c>
      <c r="S320" s="40">
        <v>0</v>
      </c>
      <c r="T320" s="61">
        <f t="shared" si="8"/>
        <v>0</v>
      </c>
      <c r="U320" s="30">
        <v>2011</v>
      </c>
      <c r="V320" s="30" t="s">
        <v>1288</v>
      </c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</row>
    <row r="321" spans="1:160" s="60" customFormat="1" ht="38.25">
      <c r="A321" s="30" t="s">
        <v>1514</v>
      </c>
      <c r="B321" s="40" t="s">
        <v>1245</v>
      </c>
      <c r="C321" s="30" t="s">
        <v>2156</v>
      </c>
      <c r="D321" s="38" t="s">
        <v>786</v>
      </c>
      <c r="E321" s="82" t="s">
        <v>2089</v>
      </c>
      <c r="F321" s="30" t="s">
        <v>1638</v>
      </c>
      <c r="G321" s="55">
        <v>1</v>
      </c>
      <c r="H321" s="30">
        <v>510000000</v>
      </c>
      <c r="I321" s="30" t="s">
        <v>1637</v>
      </c>
      <c r="J321" s="30" t="s">
        <v>1524</v>
      </c>
      <c r="K321" s="30" t="s">
        <v>1640</v>
      </c>
      <c r="L321" s="30" t="s">
        <v>1639</v>
      </c>
      <c r="M321" s="30" t="s">
        <v>691</v>
      </c>
      <c r="N321" s="30" t="s">
        <v>1483</v>
      </c>
      <c r="O321" s="30">
        <v>796</v>
      </c>
      <c r="P321" s="40" t="s">
        <v>223</v>
      </c>
      <c r="Q321" s="80">
        <v>150</v>
      </c>
      <c r="R321" s="78">
        <v>167</v>
      </c>
      <c r="S321" s="40">
        <v>25000</v>
      </c>
      <c r="T321" s="62">
        <f t="shared" si="8"/>
        <v>28000.000000000004</v>
      </c>
      <c r="U321" s="30">
        <v>2011</v>
      </c>
      <c r="V321" s="3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</row>
    <row r="322" spans="1:160" s="60" customFormat="1" ht="38.25">
      <c r="A322" s="62" t="s">
        <v>341</v>
      </c>
      <c r="B322" s="40" t="s">
        <v>1245</v>
      </c>
      <c r="C322" s="37" t="s">
        <v>1253</v>
      </c>
      <c r="D322" s="40" t="s">
        <v>987</v>
      </c>
      <c r="E322" s="40" t="s">
        <v>1731</v>
      </c>
      <c r="F322" s="30" t="s">
        <v>1638</v>
      </c>
      <c r="G322" s="55">
        <v>0</v>
      </c>
      <c r="H322" s="30">
        <v>510000000</v>
      </c>
      <c r="I322" s="30" t="s">
        <v>1637</v>
      </c>
      <c r="J322" s="30" t="s">
        <v>690</v>
      </c>
      <c r="K322" s="30" t="s">
        <v>1640</v>
      </c>
      <c r="L322" s="30" t="s">
        <v>1639</v>
      </c>
      <c r="M322" s="30" t="s">
        <v>1484</v>
      </c>
      <c r="N322" s="30" t="s">
        <v>1483</v>
      </c>
      <c r="O322" s="65" t="s">
        <v>1417</v>
      </c>
      <c r="P322" s="38" t="s">
        <v>228</v>
      </c>
      <c r="Q322" s="38">
        <v>80</v>
      </c>
      <c r="R322" s="38">
        <v>275</v>
      </c>
      <c r="S322" s="40">
        <f t="shared" si="9"/>
        <v>22000</v>
      </c>
      <c r="T322" s="61">
        <f t="shared" si="8"/>
        <v>24640.000000000004</v>
      </c>
      <c r="U322" s="30">
        <v>2011</v>
      </c>
      <c r="V322" s="3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</row>
    <row r="323" spans="1:160" s="60" customFormat="1" ht="38.25">
      <c r="A323" s="62" t="s">
        <v>340</v>
      </c>
      <c r="B323" s="40" t="s">
        <v>1245</v>
      </c>
      <c r="C323" s="30" t="s">
        <v>1427</v>
      </c>
      <c r="D323" s="40" t="s">
        <v>988</v>
      </c>
      <c r="E323" s="40" t="s">
        <v>1607</v>
      </c>
      <c r="F323" s="30" t="s">
        <v>1638</v>
      </c>
      <c r="G323" s="55">
        <v>0</v>
      </c>
      <c r="H323" s="30">
        <v>510000000</v>
      </c>
      <c r="I323" s="30" t="s">
        <v>1637</v>
      </c>
      <c r="J323" s="30" t="s">
        <v>1521</v>
      </c>
      <c r="K323" s="30" t="s">
        <v>1640</v>
      </c>
      <c r="L323" s="30" t="s">
        <v>1639</v>
      </c>
      <c r="M323" s="30" t="s">
        <v>1522</v>
      </c>
      <c r="N323" s="30" t="s">
        <v>1483</v>
      </c>
      <c r="O323" s="30">
        <v>166</v>
      </c>
      <c r="P323" s="38" t="s">
        <v>226</v>
      </c>
      <c r="Q323" s="40">
        <v>100</v>
      </c>
      <c r="R323" s="38">
        <v>1344</v>
      </c>
      <c r="S323" s="40">
        <f t="shared" si="9"/>
        <v>134400</v>
      </c>
      <c r="T323" s="61">
        <f t="shared" si="8"/>
        <v>150528</v>
      </c>
      <c r="U323" s="30">
        <v>2011</v>
      </c>
      <c r="V323" s="3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</row>
    <row r="324" spans="1:160" s="60" customFormat="1" ht="38.25">
      <c r="A324" s="62" t="s">
        <v>339</v>
      </c>
      <c r="B324" s="40" t="s">
        <v>1245</v>
      </c>
      <c r="C324" s="37" t="s">
        <v>1346</v>
      </c>
      <c r="D324" s="38" t="s">
        <v>989</v>
      </c>
      <c r="E324" s="40" t="s">
        <v>1732</v>
      </c>
      <c r="F324" s="30" t="s">
        <v>1638</v>
      </c>
      <c r="G324" s="55">
        <v>0</v>
      </c>
      <c r="H324" s="30">
        <v>510000000</v>
      </c>
      <c r="I324" s="30" t="s">
        <v>1637</v>
      </c>
      <c r="J324" s="30" t="s">
        <v>1521</v>
      </c>
      <c r="K324" s="30" t="s">
        <v>1640</v>
      </c>
      <c r="L324" s="30" t="s">
        <v>1639</v>
      </c>
      <c r="M324" s="30" t="s">
        <v>1522</v>
      </c>
      <c r="N324" s="30" t="s">
        <v>1483</v>
      </c>
      <c r="O324" s="30">
        <v>796</v>
      </c>
      <c r="P324" s="40" t="s">
        <v>223</v>
      </c>
      <c r="Q324" s="40">
        <v>100</v>
      </c>
      <c r="R324" s="40">
        <v>18</v>
      </c>
      <c r="S324" s="40">
        <v>0</v>
      </c>
      <c r="T324" s="61">
        <f aca="true" t="shared" si="10" ref="T324:T399">S324*1.12</f>
        <v>0</v>
      </c>
      <c r="U324" s="30">
        <v>2011</v>
      </c>
      <c r="V324" s="30" t="s">
        <v>2038</v>
      </c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</row>
    <row r="325" spans="1:160" s="60" customFormat="1" ht="38.25">
      <c r="A325" s="62" t="s">
        <v>43</v>
      </c>
      <c r="B325" s="40" t="s">
        <v>1245</v>
      </c>
      <c r="C325" s="37" t="s">
        <v>1346</v>
      </c>
      <c r="D325" s="38" t="s">
        <v>989</v>
      </c>
      <c r="E325" s="40" t="s">
        <v>1732</v>
      </c>
      <c r="F325" s="30" t="s">
        <v>1638</v>
      </c>
      <c r="G325" s="55">
        <v>0</v>
      </c>
      <c r="H325" s="30">
        <v>510000000</v>
      </c>
      <c r="I325" s="30" t="s">
        <v>1637</v>
      </c>
      <c r="J325" s="30" t="s">
        <v>2019</v>
      </c>
      <c r="K325" s="30" t="s">
        <v>1640</v>
      </c>
      <c r="L325" s="30" t="s">
        <v>1639</v>
      </c>
      <c r="M325" s="30" t="s">
        <v>2019</v>
      </c>
      <c r="N325" s="30" t="s">
        <v>1483</v>
      </c>
      <c r="O325" s="30">
        <v>796</v>
      </c>
      <c r="P325" s="40" t="s">
        <v>223</v>
      </c>
      <c r="Q325" s="40">
        <v>300</v>
      </c>
      <c r="R325" s="40">
        <v>18</v>
      </c>
      <c r="S325" s="40">
        <v>5360</v>
      </c>
      <c r="T325" s="61">
        <f t="shared" si="10"/>
        <v>6003.200000000001</v>
      </c>
      <c r="U325" s="30">
        <v>2011</v>
      </c>
      <c r="V325" s="3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</row>
    <row r="326" spans="1:160" s="60" customFormat="1" ht="38.25">
      <c r="A326" s="62" t="s">
        <v>338</v>
      </c>
      <c r="B326" s="40" t="s">
        <v>1245</v>
      </c>
      <c r="C326" s="37" t="s">
        <v>1346</v>
      </c>
      <c r="D326" s="38" t="s">
        <v>990</v>
      </c>
      <c r="E326" s="41" t="s">
        <v>1733</v>
      </c>
      <c r="F326" s="30" t="s">
        <v>1638</v>
      </c>
      <c r="G326" s="55">
        <v>0</v>
      </c>
      <c r="H326" s="30">
        <v>510000000</v>
      </c>
      <c r="I326" s="30" t="s">
        <v>1637</v>
      </c>
      <c r="J326" s="30" t="s">
        <v>1521</v>
      </c>
      <c r="K326" s="30" t="s">
        <v>1640</v>
      </c>
      <c r="L326" s="30" t="s">
        <v>1639</v>
      </c>
      <c r="M326" s="30" t="s">
        <v>1522</v>
      </c>
      <c r="N326" s="30" t="s">
        <v>1483</v>
      </c>
      <c r="O326" s="30">
        <v>796</v>
      </c>
      <c r="P326" s="40" t="s">
        <v>223</v>
      </c>
      <c r="Q326" s="40">
        <v>80</v>
      </c>
      <c r="R326" s="40">
        <v>180</v>
      </c>
      <c r="S326" s="40">
        <f t="shared" si="9"/>
        <v>14400</v>
      </c>
      <c r="T326" s="61">
        <f t="shared" si="10"/>
        <v>16128.000000000002</v>
      </c>
      <c r="U326" s="30">
        <v>2011</v>
      </c>
      <c r="V326" s="3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</row>
    <row r="327" spans="1:160" s="60" customFormat="1" ht="38.25">
      <c r="A327" s="62" t="s">
        <v>337</v>
      </c>
      <c r="B327" s="40" t="s">
        <v>1245</v>
      </c>
      <c r="C327" s="37" t="s">
        <v>1253</v>
      </c>
      <c r="D327" s="40" t="s">
        <v>991</v>
      </c>
      <c r="E327" s="38" t="s">
        <v>1445</v>
      </c>
      <c r="F327" s="30" t="s">
        <v>1638</v>
      </c>
      <c r="G327" s="55">
        <v>0</v>
      </c>
      <c r="H327" s="30">
        <v>510000000</v>
      </c>
      <c r="I327" s="30" t="s">
        <v>1637</v>
      </c>
      <c r="J327" s="30" t="s">
        <v>1521</v>
      </c>
      <c r="K327" s="30" t="s">
        <v>1640</v>
      </c>
      <c r="L327" s="30" t="s">
        <v>1639</v>
      </c>
      <c r="M327" s="30" t="s">
        <v>1522</v>
      </c>
      <c r="N327" s="30" t="s">
        <v>1483</v>
      </c>
      <c r="O327" s="30">
        <v>796</v>
      </c>
      <c r="P327" s="40" t="s">
        <v>223</v>
      </c>
      <c r="Q327" s="40">
        <v>7</v>
      </c>
      <c r="R327" s="40">
        <v>750</v>
      </c>
      <c r="S327" s="40">
        <f t="shared" si="9"/>
        <v>5250</v>
      </c>
      <c r="T327" s="61">
        <f t="shared" si="10"/>
        <v>5880.000000000001</v>
      </c>
      <c r="U327" s="30">
        <v>2011</v>
      </c>
      <c r="V327" s="3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</row>
    <row r="328" spans="1:160" s="60" customFormat="1" ht="38.25">
      <c r="A328" s="62" t="s">
        <v>336</v>
      </c>
      <c r="B328" s="40" t="s">
        <v>1245</v>
      </c>
      <c r="C328" s="37" t="s">
        <v>1253</v>
      </c>
      <c r="D328" s="40" t="s">
        <v>992</v>
      </c>
      <c r="E328" s="38" t="s">
        <v>1755</v>
      </c>
      <c r="F328" s="30" t="s">
        <v>1638</v>
      </c>
      <c r="G328" s="55">
        <v>0</v>
      </c>
      <c r="H328" s="30">
        <v>510000000</v>
      </c>
      <c r="I328" s="30" t="s">
        <v>1637</v>
      </c>
      <c r="J328" s="30" t="s">
        <v>1484</v>
      </c>
      <c r="K328" s="30" t="s">
        <v>1640</v>
      </c>
      <c r="L328" s="30" t="s">
        <v>1639</v>
      </c>
      <c r="M328" s="30" t="s">
        <v>1521</v>
      </c>
      <c r="N328" s="30" t="s">
        <v>1483</v>
      </c>
      <c r="O328" s="30">
        <v>872</v>
      </c>
      <c r="P328" s="38" t="s">
        <v>1635</v>
      </c>
      <c r="Q328" s="38">
        <v>40</v>
      </c>
      <c r="R328" s="38">
        <v>750</v>
      </c>
      <c r="S328" s="40">
        <f t="shared" si="9"/>
        <v>30000</v>
      </c>
      <c r="T328" s="61">
        <f t="shared" si="10"/>
        <v>33600</v>
      </c>
      <c r="U328" s="30">
        <v>2011</v>
      </c>
      <c r="V328" s="3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</row>
    <row r="329" spans="1:160" s="60" customFormat="1" ht="38.25">
      <c r="A329" s="62" t="s">
        <v>335</v>
      </c>
      <c r="B329" s="40" t="s">
        <v>1245</v>
      </c>
      <c r="C329" s="30" t="s">
        <v>2156</v>
      </c>
      <c r="D329" s="38" t="s">
        <v>921</v>
      </c>
      <c r="E329" s="41" t="s">
        <v>2099</v>
      </c>
      <c r="F329" s="30" t="s">
        <v>1638</v>
      </c>
      <c r="G329" s="55">
        <v>1</v>
      </c>
      <c r="H329" s="30">
        <v>510000000</v>
      </c>
      <c r="I329" s="30" t="s">
        <v>1637</v>
      </c>
      <c r="J329" s="30" t="s">
        <v>1484</v>
      </c>
      <c r="K329" s="30" t="s">
        <v>1640</v>
      </c>
      <c r="L329" s="30" t="s">
        <v>1639</v>
      </c>
      <c r="M329" s="30" t="s">
        <v>1521</v>
      </c>
      <c r="N329" s="30" t="s">
        <v>1483</v>
      </c>
      <c r="O329" s="30">
        <v>796</v>
      </c>
      <c r="P329" s="40" t="s">
        <v>223</v>
      </c>
      <c r="Q329" s="80">
        <v>40</v>
      </c>
      <c r="R329" s="94">
        <v>270</v>
      </c>
      <c r="S329" s="40">
        <f t="shared" si="9"/>
        <v>10800</v>
      </c>
      <c r="T329" s="61">
        <f t="shared" si="10"/>
        <v>12096.000000000002</v>
      </c>
      <c r="U329" s="30">
        <v>2011</v>
      </c>
      <c r="V329" s="3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</row>
    <row r="330" spans="1:160" s="60" customFormat="1" ht="38.25">
      <c r="A330" s="62" t="s">
        <v>334</v>
      </c>
      <c r="B330" s="40" t="s">
        <v>1245</v>
      </c>
      <c r="C330" s="30" t="s">
        <v>1434</v>
      </c>
      <c r="D330" s="40" t="s">
        <v>993</v>
      </c>
      <c r="E330" s="40" t="s">
        <v>1436</v>
      </c>
      <c r="F330" s="30" t="s">
        <v>1638</v>
      </c>
      <c r="G330" s="55">
        <v>0</v>
      </c>
      <c r="H330" s="30">
        <v>510000000</v>
      </c>
      <c r="I330" s="30" t="s">
        <v>1637</v>
      </c>
      <c r="J330" s="30" t="s">
        <v>1484</v>
      </c>
      <c r="K330" s="30" t="s">
        <v>1640</v>
      </c>
      <c r="L330" s="30" t="s">
        <v>1639</v>
      </c>
      <c r="M330" s="30" t="s">
        <v>1521</v>
      </c>
      <c r="N330" s="30" t="s">
        <v>1483</v>
      </c>
      <c r="O330" s="30">
        <v>796</v>
      </c>
      <c r="P330" s="40" t="s">
        <v>223</v>
      </c>
      <c r="Q330" s="40">
        <v>3</v>
      </c>
      <c r="R330" s="40">
        <v>8000</v>
      </c>
      <c r="S330" s="40">
        <f t="shared" si="9"/>
        <v>24000</v>
      </c>
      <c r="T330" s="61">
        <f t="shared" si="10"/>
        <v>26880.000000000004</v>
      </c>
      <c r="U330" s="30">
        <v>2011</v>
      </c>
      <c r="V330" s="3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</row>
    <row r="331" spans="1:160" s="79" customFormat="1" ht="38.25">
      <c r="A331" s="62" t="s">
        <v>333</v>
      </c>
      <c r="B331" s="40" t="s">
        <v>1245</v>
      </c>
      <c r="C331" s="30" t="s">
        <v>1819</v>
      </c>
      <c r="D331" s="40" t="s">
        <v>994</v>
      </c>
      <c r="E331" s="43" t="s">
        <v>1756</v>
      </c>
      <c r="F331" s="30" t="s">
        <v>1638</v>
      </c>
      <c r="G331" s="55">
        <v>0</v>
      </c>
      <c r="H331" s="30">
        <v>510000000</v>
      </c>
      <c r="I331" s="30" t="s">
        <v>1637</v>
      </c>
      <c r="J331" s="30" t="s">
        <v>1522</v>
      </c>
      <c r="K331" s="30" t="s">
        <v>1640</v>
      </c>
      <c r="L331" s="30" t="s">
        <v>1639</v>
      </c>
      <c r="M331" s="30" t="s">
        <v>1523</v>
      </c>
      <c r="N331" s="30" t="s">
        <v>1483</v>
      </c>
      <c r="O331" s="30">
        <v>796</v>
      </c>
      <c r="P331" s="40" t="s">
        <v>223</v>
      </c>
      <c r="Q331" s="40">
        <v>2</v>
      </c>
      <c r="R331" s="40">
        <v>3413</v>
      </c>
      <c r="S331" s="40">
        <v>0</v>
      </c>
      <c r="T331" s="61">
        <f t="shared" si="10"/>
        <v>0</v>
      </c>
      <c r="U331" s="30">
        <v>2011</v>
      </c>
      <c r="V331" s="30" t="s">
        <v>1289</v>
      </c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</row>
    <row r="332" spans="1:22" ht="38.25">
      <c r="A332" s="83" t="s">
        <v>1517</v>
      </c>
      <c r="B332" s="40" t="s">
        <v>1245</v>
      </c>
      <c r="C332" s="19" t="s">
        <v>1819</v>
      </c>
      <c r="D332" s="40" t="s">
        <v>994</v>
      </c>
      <c r="E332" s="43" t="s">
        <v>1756</v>
      </c>
      <c r="F332" s="19" t="s">
        <v>1638</v>
      </c>
      <c r="G332" s="84">
        <v>0</v>
      </c>
      <c r="H332" s="19">
        <v>510000000</v>
      </c>
      <c r="I332" s="27" t="s">
        <v>1637</v>
      </c>
      <c r="J332" s="11" t="s">
        <v>691</v>
      </c>
      <c r="K332" s="30" t="s">
        <v>1640</v>
      </c>
      <c r="L332" s="19" t="s">
        <v>1639</v>
      </c>
      <c r="M332" s="11" t="s">
        <v>691</v>
      </c>
      <c r="N332" s="30" t="s">
        <v>1483</v>
      </c>
      <c r="O332" s="19">
        <v>796</v>
      </c>
      <c r="P332" s="97" t="s">
        <v>223</v>
      </c>
      <c r="Q332" s="98">
        <v>15</v>
      </c>
      <c r="R332" s="97">
        <v>967</v>
      </c>
      <c r="S332" s="97">
        <v>14500</v>
      </c>
      <c r="T332" s="85">
        <f t="shared" si="10"/>
        <v>16240.000000000002</v>
      </c>
      <c r="U332" s="19">
        <v>2011</v>
      </c>
      <c r="V332" s="24"/>
    </row>
    <row r="333" spans="1:160" s="60" customFormat="1" ht="38.25">
      <c r="A333" s="62" t="s">
        <v>332</v>
      </c>
      <c r="B333" s="40" t="s">
        <v>1245</v>
      </c>
      <c r="C333" s="30" t="s">
        <v>1819</v>
      </c>
      <c r="D333" s="38" t="s">
        <v>995</v>
      </c>
      <c r="E333" s="40" t="s">
        <v>1757</v>
      </c>
      <c r="F333" s="30" t="s">
        <v>1638</v>
      </c>
      <c r="G333" s="55">
        <v>0</v>
      </c>
      <c r="H333" s="30">
        <v>510000000</v>
      </c>
      <c r="I333" s="30" t="s">
        <v>1637</v>
      </c>
      <c r="J333" s="30" t="s">
        <v>1522</v>
      </c>
      <c r="K333" s="30" t="s">
        <v>1640</v>
      </c>
      <c r="L333" s="30" t="s">
        <v>1639</v>
      </c>
      <c r="M333" s="30" t="s">
        <v>1523</v>
      </c>
      <c r="N333" s="30" t="s">
        <v>1483</v>
      </c>
      <c r="O333" s="30">
        <v>839</v>
      </c>
      <c r="P333" s="38" t="s">
        <v>233</v>
      </c>
      <c r="Q333" s="40">
        <v>3</v>
      </c>
      <c r="R333" s="40">
        <v>1500</v>
      </c>
      <c r="S333" s="40">
        <f t="shared" si="9"/>
        <v>4500</v>
      </c>
      <c r="T333" s="61">
        <f t="shared" si="10"/>
        <v>5040.000000000001</v>
      </c>
      <c r="U333" s="30">
        <v>2011</v>
      </c>
      <c r="V333" s="3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</row>
    <row r="334" spans="1:160" s="60" customFormat="1" ht="38.25">
      <c r="A334" s="62" t="s">
        <v>331</v>
      </c>
      <c r="B334" s="40" t="s">
        <v>1245</v>
      </c>
      <c r="C334" s="30" t="s">
        <v>1272</v>
      </c>
      <c r="D334" s="38" t="s">
        <v>732</v>
      </c>
      <c r="E334" s="41" t="s">
        <v>2065</v>
      </c>
      <c r="F334" s="30" t="s">
        <v>1638</v>
      </c>
      <c r="G334" s="55">
        <v>0</v>
      </c>
      <c r="H334" s="30">
        <v>510000000</v>
      </c>
      <c r="I334" s="30" t="s">
        <v>1637</v>
      </c>
      <c r="J334" s="30" t="s">
        <v>1522</v>
      </c>
      <c r="K334" s="30" t="s">
        <v>1640</v>
      </c>
      <c r="L334" s="30" t="s">
        <v>1639</v>
      </c>
      <c r="M334" s="30" t="s">
        <v>1523</v>
      </c>
      <c r="N334" s="30" t="s">
        <v>1483</v>
      </c>
      <c r="O334" s="30">
        <v>796</v>
      </c>
      <c r="P334" s="40" t="s">
        <v>223</v>
      </c>
      <c r="Q334" s="38">
        <v>1</v>
      </c>
      <c r="R334" s="38">
        <v>10700</v>
      </c>
      <c r="S334" s="40"/>
      <c r="T334" s="61"/>
      <c r="U334" s="30">
        <v>2011</v>
      </c>
      <c r="V334" s="30" t="s">
        <v>2045</v>
      </c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</row>
    <row r="335" spans="1:160" s="60" customFormat="1" ht="38.25">
      <c r="A335" s="62" t="s">
        <v>44</v>
      </c>
      <c r="B335" s="40" t="s">
        <v>1245</v>
      </c>
      <c r="C335" s="30" t="s">
        <v>1272</v>
      </c>
      <c r="D335" s="38" t="s">
        <v>732</v>
      </c>
      <c r="E335" s="41" t="s">
        <v>2065</v>
      </c>
      <c r="F335" s="30" t="s">
        <v>1638</v>
      </c>
      <c r="G335" s="55">
        <v>0</v>
      </c>
      <c r="H335" s="30">
        <v>510000000</v>
      </c>
      <c r="I335" s="30" t="s">
        <v>1637</v>
      </c>
      <c r="J335" s="30" t="s">
        <v>2019</v>
      </c>
      <c r="K335" s="30" t="s">
        <v>1640</v>
      </c>
      <c r="L335" s="30" t="s">
        <v>1639</v>
      </c>
      <c r="M335" s="30" t="s">
        <v>2019</v>
      </c>
      <c r="N335" s="30" t="s">
        <v>1483</v>
      </c>
      <c r="O335" s="30">
        <v>796</v>
      </c>
      <c r="P335" s="40" t="s">
        <v>223</v>
      </c>
      <c r="Q335" s="38">
        <v>1</v>
      </c>
      <c r="R335" s="38">
        <v>37500</v>
      </c>
      <c r="S335" s="40">
        <f>Q335*R335</f>
        <v>37500</v>
      </c>
      <c r="T335" s="61">
        <f t="shared" si="10"/>
        <v>42000.00000000001</v>
      </c>
      <c r="U335" s="30">
        <v>2011</v>
      </c>
      <c r="V335" s="3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</row>
    <row r="336" spans="1:160" s="60" customFormat="1" ht="38.25">
      <c r="A336" s="62" t="s">
        <v>330</v>
      </c>
      <c r="B336" s="40" t="s">
        <v>1245</v>
      </c>
      <c r="C336" s="30" t="s">
        <v>1253</v>
      </c>
      <c r="D336" s="40" t="s">
        <v>656</v>
      </c>
      <c r="E336" s="38" t="s">
        <v>694</v>
      </c>
      <c r="F336" s="30" t="s">
        <v>1638</v>
      </c>
      <c r="G336" s="55">
        <v>0</v>
      </c>
      <c r="H336" s="30">
        <v>510000000</v>
      </c>
      <c r="I336" s="30" t="s">
        <v>1637</v>
      </c>
      <c r="J336" s="30" t="s">
        <v>690</v>
      </c>
      <c r="K336" s="30" t="s">
        <v>1640</v>
      </c>
      <c r="L336" s="30" t="s">
        <v>1639</v>
      </c>
      <c r="M336" s="30" t="s">
        <v>1484</v>
      </c>
      <c r="N336" s="30" t="s">
        <v>1483</v>
      </c>
      <c r="O336" s="30">
        <v>796</v>
      </c>
      <c r="P336" s="40" t="s">
        <v>223</v>
      </c>
      <c r="Q336" s="38">
        <v>2</v>
      </c>
      <c r="R336" s="38">
        <v>45000</v>
      </c>
      <c r="S336" s="40">
        <v>0</v>
      </c>
      <c r="T336" s="61">
        <f t="shared" si="10"/>
        <v>0</v>
      </c>
      <c r="U336" s="30">
        <v>2011</v>
      </c>
      <c r="V336" s="30" t="s">
        <v>2045</v>
      </c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</row>
    <row r="337" spans="1:160" s="60" customFormat="1" ht="38.25">
      <c r="A337" s="62" t="s">
        <v>45</v>
      </c>
      <c r="B337" s="40" t="s">
        <v>1245</v>
      </c>
      <c r="C337" s="30" t="s">
        <v>1253</v>
      </c>
      <c r="D337" s="40" t="s">
        <v>656</v>
      </c>
      <c r="E337" s="38" t="s">
        <v>694</v>
      </c>
      <c r="F337" s="30" t="s">
        <v>1638</v>
      </c>
      <c r="G337" s="55">
        <v>0</v>
      </c>
      <c r="H337" s="30">
        <v>510000000</v>
      </c>
      <c r="I337" s="30" t="s">
        <v>1637</v>
      </c>
      <c r="J337" s="30" t="s">
        <v>2019</v>
      </c>
      <c r="K337" s="30" t="s">
        <v>1640</v>
      </c>
      <c r="L337" s="30" t="s">
        <v>1639</v>
      </c>
      <c r="M337" s="30" t="s">
        <v>2019</v>
      </c>
      <c r="N337" s="30" t="s">
        <v>1483</v>
      </c>
      <c r="O337" s="30">
        <v>796</v>
      </c>
      <c r="P337" s="40" t="s">
        <v>223</v>
      </c>
      <c r="Q337" s="38">
        <v>2</v>
      </c>
      <c r="R337" s="38">
        <v>149000</v>
      </c>
      <c r="S337" s="40">
        <f>Q337*R337</f>
        <v>298000</v>
      </c>
      <c r="T337" s="61">
        <f t="shared" si="10"/>
        <v>333760.00000000006</v>
      </c>
      <c r="U337" s="30">
        <v>2011</v>
      </c>
      <c r="V337" s="3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</row>
    <row r="338" spans="1:160" s="60" customFormat="1" ht="38.25">
      <c r="A338" s="62" t="s">
        <v>329</v>
      </c>
      <c r="B338" s="40" t="s">
        <v>1245</v>
      </c>
      <c r="C338" s="30" t="s">
        <v>2134</v>
      </c>
      <c r="D338" s="38" t="s">
        <v>644</v>
      </c>
      <c r="E338" s="40" t="s">
        <v>672</v>
      </c>
      <c r="F338" s="30" t="s">
        <v>1638</v>
      </c>
      <c r="G338" s="55">
        <v>0</v>
      </c>
      <c r="H338" s="30">
        <v>510000000</v>
      </c>
      <c r="I338" s="30" t="s">
        <v>1637</v>
      </c>
      <c r="J338" s="30" t="s">
        <v>690</v>
      </c>
      <c r="K338" s="30" t="s">
        <v>1640</v>
      </c>
      <c r="L338" s="30" t="s">
        <v>1639</v>
      </c>
      <c r="M338" s="30" t="s">
        <v>1484</v>
      </c>
      <c r="N338" s="30" t="s">
        <v>1483</v>
      </c>
      <c r="O338" s="30">
        <v>796</v>
      </c>
      <c r="P338" s="40" t="s">
        <v>223</v>
      </c>
      <c r="Q338" s="40">
        <v>1</v>
      </c>
      <c r="R338" s="40">
        <v>129500</v>
      </c>
      <c r="S338" s="40">
        <f t="shared" si="9"/>
        <v>129500</v>
      </c>
      <c r="T338" s="61">
        <f t="shared" si="10"/>
        <v>145040</v>
      </c>
      <c r="U338" s="30">
        <v>2011</v>
      </c>
      <c r="V338" s="3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</row>
    <row r="339" spans="1:160" s="60" customFormat="1" ht="38.25">
      <c r="A339" s="62" t="s">
        <v>328</v>
      </c>
      <c r="B339" s="40" t="s">
        <v>1245</v>
      </c>
      <c r="C339" s="37" t="s">
        <v>1347</v>
      </c>
      <c r="D339" s="40" t="s">
        <v>996</v>
      </c>
      <c r="E339" s="38" t="s">
        <v>1758</v>
      </c>
      <c r="F339" s="30" t="s">
        <v>1638</v>
      </c>
      <c r="G339" s="55">
        <v>0</v>
      </c>
      <c r="H339" s="30">
        <v>510000000</v>
      </c>
      <c r="I339" s="30" t="s">
        <v>1637</v>
      </c>
      <c r="J339" s="30" t="s">
        <v>690</v>
      </c>
      <c r="K339" s="30" t="s">
        <v>1640</v>
      </c>
      <c r="L339" s="30" t="s">
        <v>1639</v>
      </c>
      <c r="M339" s="30" t="s">
        <v>1484</v>
      </c>
      <c r="N339" s="30" t="s">
        <v>1483</v>
      </c>
      <c r="O339" s="30">
        <v>715</v>
      </c>
      <c r="P339" s="38" t="s">
        <v>1634</v>
      </c>
      <c r="Q339" s="38">
        <v>170</v>
      </c>
      <c r="R339" s="38">
        <v>1800</v>
      </c>
      <c r="S339" s="40">
        <v>0</v>
      </c>
      <c r="T339" s="61">
        <f t="shared" si="10"/>
        <v>0</v>
      </c>
      <c r="U339" s="30">
        <v>2011</v>
      </c>
      <c r="V339" s="3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</row>
    <row r="340" spans="1:160" s="60" customFormat="1" ht="38.25">
      <c r="A340" s="62" t="s">
        <v>327</v>
      </c>
      <c r="B340" s="40" t="s">
        <v>1245</v>
      </c>
      <c r="C340" s="37" t="s">
        <v>1248</v>
      </c>
      <c r="D340" s="40" t="s">
        <v>997</v>
      </c>
      <c r="E340" s="41" t="s">
        <v>1759</v>
      </c>
      <c r="F340" s="30" t="s">
        <v>1638</v>
      </c>
      <c r="G340" s="55">
        <v>0</v>
      </c>
      <c r="H340" s="30">
        <v>510000000</v>
      </c>
      <c r="I340" s="30" t="s">
        <v>1637</v>
      </c>
      <c r="J340" s="30" t="s">
        <v>691</v>
      </c>
      <c r="K340" s="30" t="s">
        <v>1640</v>
      </c>
      <c r="L340" s="30" t="s">
        <v>1639</v>
      </c>
      <c r="M340" s="30" t="s">
        <v>692</v>
      </c>
      <c r="N340" s="30" t="s">
        <v>1483</v>
      </c>
      <c r="O340" s="30">
        <v>796</v>
      </c>
      <c r="P340" s="40" t="s">
        <v>223</v>
      </c>
      <c r="Q340" s="38">
        <v>40</v>
      </c>
      <c r="R340" s="38">
        <v>650</v>
      </c>
      <c r="S340" s="40">
        <f t="shared" si="9"/>
        <v>26000</v>
      </c>
      <c r="T340" s="61">
        <f t="shared" si="10"/>
        <v>29120.000000000004</v>
      </c>
      <c r="U340" s="30">
        <v>2011</v>
      </c>
      <c r="V340" s="3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</row>
    <row r="341" spans="1:160" s="60" customFormat="1" ht="38.25">
      <c r="A341" s="62" t="s">
        <v>326</v>
      </c>
      <c r="B341" s="40" t="s">
        <v>1245</v>
      </c>
      <c r="C341" s="37" t="s">
        <v>1348</v>
      </c>
      <c r="D341" s="40" t="s">
        <v>998</v>
      </c>
      <c r="E341" s="41" t="s">
        <v>1760</v>
      </c>
      <c r="F341" s="30" t="s">
        <v>1638</v>
      </c>
      <c r="G341" s="55">
        <v>0</v>
      </c>
      <c r="H341" s="30">
        <v>510000000</v>
      </c>
      <c r="I341" s="30" t="s">
        <v>1637</v>
      </c>
      <c r="J341" s="30" t="s">
        <v>691</v>
      </c>
      <c r="K341" s="30" t="s">
        <v>1640</v>
      </c>
      <c r="L341" s="30" t="s">
        <v>1639</v>
      </c>
      <c r="M341" s="30" t="s">
        <v>692</v>
      </c>
      <c r="N341" s="30" t="s">
        <v>1483</v>
      </c>
      <c r="O341" s="30">
        <v>113</v>
      </c>
      <c r="P341" s="38" t="s">
        <v>229</v>
      </c>
      <c r="Q341" s="38">
        <v>40</v>
      </c>
      <c r="R341" s="38">
        <v>26700</v>
      </c>
      <c r="S341" s="40">
        <f t="shared" si="9"/>
        <v>1068000</v>
      </c>
      <c r="T341" s="61">
        <f t="shared" si="10"/>
        <v>1196160</v>
      </c>
      <c r="U341" s="30">
        <v>2011</v>
      </c>
      <c r="V341" s="3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</row>
    <row r="342" spans="1:160" s="60" customFormat="1" ht="38.25">
      <c r="A342" s="62" t="s">
        <v>325</v>
      </c>
      <c r="B342" s="40" t="s">
        <v>1245</v>
      </c>
      <c r="C342" s="37" t="s">
        <v>1302</v>
      </c>
      <c r="D342" s="40" t="s">
        <v>999</v>
      </c>
      <c r="E342" s="38" t="s">
        <v>1761</v>
      </c>
      <c r="F342" s="30" t="s">
        <v>1638</v>
      </c>
      <c r="G342" s="55">
        <v>0</v>
      </c>
      <c r="H342" s="30">
        <v>510000000</v>
      </c>
      <c r="I342" s="30" t="s">
        <v>1637</v>
      </c>
      <c r="J342" s="30" t="s">
        <v>691</v>
      </c>
      <c r="K342" s="30" t="s">
        <v>1640</v>
      </c>
      <c r="L342" s="30" t="s">
        <v>1639</v>
      </c>
      <c r="M342" s="30" t="s">
        <v>692</v>
      </c>
      <c r="N342" s="30" t="s">
        <v>1483</v>
      </c>
      <c r="O342" s="30">
        <v>796</v>
      </c>
      <c r="P342" s="40" t="s">
        <v>223</v>
      </c>
      <c r="Q342" s="38">
        <v>1</v>
      </c>
      <c r="R342" s="38">
        <v>9000</v>
      </c>
      <c r="S342" s="40">
        <f t="shared" si="9"/>
        <v>9000</v>
      </c>
      <c r="T342" s="61">
        <f t="shared" si="10"/>
        <v>10080.000000000002</v>
      </c>
      <c r="U342" s="30">
        <v>2011</v>
      </c>
      <c r="V342" s="3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</row>
    <row r="343" spans="1:160" s="60" customFormat="1" ht="38.25">
      <c r="A343" s="62" t="s">
        <v>324</v>
      </c>
      <c r="B343" s="40" t="s">
        <v>1245</v>
      </c>
      <c r="C343" s="30" t="s">
        <v>2156</v>
      </c>
      <c r="D343" s="38" t="s">
        <v>783</v>
      </c>
      <c r="E343" s="38" t="s">
        <v>2086</v>
      </c>
      <c r="F343" s="30" t="s">
        <v>1638</v>
      </c>
      <c r="G343" s="55">
        <v>0</v>
      </c>
      <c r="H343" s="30">
        <v>510000000</v>
      </c>
      <c r="I343" s="30" t="s">
        <v>1637</v>
      </c>
      <c r="J343" s="30" t="s">
        <v>1524</v>
      </c>
      <c r="K343" s="30" t="s">
        <v>1640</v>
      </c>
      <c r="L343" s="30" t="s">
        <v>1639</v>
      </c>
      <c r="M343" s="30" t="s">
        <v>691</v>
      </c>
      <c r="N343" s="30" t="s">
        <v>1483</v>
      </c>
      <c r="O343" s="30">
        <v>5111</v>
      </c>
      <c r="P343" s="43" t="s">
        <v>231</v>
      </c>
      <c r="Q343" s="80">
        <v>408</v>
      </c>
      <c r="R343" s="94">
        <v>600</v>
      </c>
      <c r="S343" s="40">
        <f t="shared" si="9"/>
        <v>244800</v>
      </c>
      <c r="T343" s="61">
        <f t="shared" si="10"/>
        <v>274176</v>
      </c>
      <c r="U343" s="30">
        <v>2011</v>
      </c>
      <c r="V343" s="3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</row>
    <row r="344" spans="1:160" s="60" customFormat="1" ht="38.25">
      <c r="A344" s="62" t="s">
        <v>323</v>
      </c>
      <c r="B344" s="40" t="s">
        <v>1245</v>
      </c>
      <c r="C344" s="65" t="s">
        <v>1433</v>
      </c>
      <c r="D344" s="40" t="s">
        <v>1000</v>
      </c>
      <c r="E344" s="38" t="s">
        <v>1762</v>
      </c>
      <c r="F344" s="30" t="s">
        <v>1638</v>
      </c>
      <c r="G344" s="55">
        <v>1</v>
      </c>
      <c r="H344" s="30">
        <v>510000000</v>
      </c>
      <c r="I344" s="30" t="s">
        <v>1637</v>
      </c>
      <c r="J344" s="30" t="s">
        <v>1524</v>
      </c>
      <c r="K344" s="30" t="s">
        <v>1640</v>
      </c>
      <c r="L344" s="30" t="s">
        <v>1639</v>
      </c>
      <c r="M344" s="30" t="s">
        <v>691</v>
      </c>
      <c r="N344" s="30" t="s">
        <v>1483</v>
      </c>
      <c r="O344" s="30">
        <v>796</v>
      </c>
      <c r="P344" s="40" t="s">
        <v>223</v>
      </c>
      <c r="Q344" s="38">
        <v>50</v>
      </c>
      <c r="R344" s="38">
        <v>830</v>
      </c>
      <c r="S344" s="40">
        <f t="shared" si="9"/>
        <v>41500</v>
      </c>
      <c r="T344" s="61">
        <f t="shared" si="10"/>
        <v>46480.00000000001</v>
      </c>
      <c r="U344" s="30">
        <v>2011</v>
      </c>
      <c r="V344" s="3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</row>
    <row r="345" spans="1:160" s="60" customFormat="1" ht="38.25">
      <c r="A345" s="62" t="s">
        <v>322</v>
      </c>
      <c r="B345" s="40" t="s">
        <v>1245</v>
      </c>
      <c r="C345" s="30" t="s">
        <v>1316</v>
      </c>
      <c r="D345" s="40" t="s">
        <v>1001</v>
      </c>
      <c r="E345" s="40" t="s">
        <v>1608</v>
      </c>
      <c r="F345" s="30" t="s">
        <v>1638</v>
      </c>
      <c r="G345" s="55">
        <v>0</v>
      </c>
      <c r="H345" s="30">
        <v>510000000</v>
      </c>
      <c r="I345" s="30" t="s">
        <v>1637</v>
      </c>
      <c r="J345" s="30" t="s">
        <v>1524</v>
      </c>
      <c r="K345" s="30" t="s">
        <v>1640</v>
      </c>
      <c r="L345" s="30" t="s">
        <v>1639</v>
      </c>
      <c r="M345" s="30" t="s">
        <v>691</v>
      </c>
      <c r="N345" s="30" t="s">
        <v>1483</v>
      </c>
      <c r="O345" s="30">
        <v>796</v>
      </c>
      <c r="P345" s="40" t="s">
        <v>223</v>
      </c>
      <c r="Q345" s="40">
        <v>122</v>
      </c>
      <c r="R345" s="40">
        <v>482</v>
      </c>
      <c r="S345" s="40">
        <f t="shared" si="9"/>
        <v>58804</v>
      </c>
      <c r="T345" s="61">
        <f t="shared" si="10"/>
        <v>65860.48000000001</v>
      </c>
      <c r="U345" s="30">
        <v>2011</v>
      </c>
      <c r="V345" s="3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</row>
    <row r="346" spans="1:160" s="60" customFormat="1" ht="38.25">
      <c r="A346" s="62" t="s">
        <v>321</v>
      </c>
      <c r="B346" s="40" t="s">
        <v>1245</v>
      </c>
      <c r="C346" s="38" t="s">
        <v>1253</v>
      </c>
      <c r="D346" s="40" t="s">
        <v>1002</v>
      </c>
      <c r="E346" s="40" t="s">
        <v>1628</v>
      </c>
      <c r="F346" s="30" t="s">
        <v>1638</v>
      </c>
      <c r="G346" s="55">
        <v>0</v>
      </c>
      <c r="H346" s="30">
        <v>510000000</v>
      </c>
      <c r="I346" s="30" t="s">
        <v>1637</v>
      </c>
      <c r="J346" s="30" t="s">
        <v>692</v>
      </c>
      <c r="K346" s="30" t="s">
        <v>1640</v>
      </c>
      <c r="L346" s="30" t="s">
        <v>1639</v>
      </c>
      <c r="M346" s="30" t="s">
        <v>691</v>
      </c>
      <c r="N346" s="30" t="s">
        <v>1483</v>
      </c>
      <c r="O346" s="30">
        <v>796</v>
      </c>
      <c r="P346" s="40" t="s">
        <v>223</v>
      </c>
      <c r="Q346" s="40">
        <v>4</v>
      </c>
      <c r="R346" s="40">
        <v>6300</v>
      </c>
      <c r="S346" s="40">
        <f t="shared" si="9"/>
        <v>25200</v>
      </c>
      <c r="T346" s="61">
        <f t="shared" si="10"/>
        <v>28224.000000000004</v>
      </c>
      <c r="U346" s="30">
        <v>2011</v>
      </c>
      <c r="V346" s="3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</row>
    <row r="347" spans="1:160" s="60" customFormat="1" ht="38.25">
      <c r="A347" s="62" t="s">
        <v>320</v>
      </c>
      <c r="B347" s="40" t="s">
        <v>1245</v>
      </c>
      <c r="C347" s="38" t="s">
        <v>1349</v>
      </c>
      <c r="D347" s="40" t="s">
        <v>1003</v>
      </c>
      <c r="E347" s="40" t="s">
        <v>1763</v>
      </c>
      <c r="F347" s="30" t="s">
        <v>1638</v>
      </c>
      <c r="G347" s="55">
        <v>0</v>
      </c>
      <c r="H347" s="30">
        <v>510000000</v>
      </c>
      <c r="I347" s="30" t="s">
        <v>1637</v>
      </c>
      <c r="J347" s="30" t="s">
        <v>692</v>
      </c>
      <c r="K347" s="30" t="s">
        <v>1640</v>
      </c>
      <c r="L347" s="30" t="s">
        <v>1639</v>
      </c>
      <c r="M347" s="30" t="s">
        <v>691</v>
      </c>
      <c r="N347" s="30" t="s">
        <v>1483</v>
      </c>
      <c r="O347" s="65" t="s">
        <v>1417</v>
      </c>
      <c r="P347" s="38" t="s">
        <v>228</v>
      </c>
      <c r="Q347" s="38">
        <v>40</v>
      </c>
      <c r="R347" s="38">
        <v>150</v>
      </c>
      <c r="S347" s="40">
        <f t="shared" si="9"/>
        <v>6000</v>
      </c>
      <c r="T347" s="61">
        <f t="shared" si="10"/>
        <v>6720.000000000001</v>
      </c>
      <c r="U347" s="30">
        <v>2011</v>
      </c>
      <c r="V347" s="3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</row>
    <row r="348" spans="1:160" s="60" customFormat="1" ht="38.25">
      <c r="A348" s="62" t="s">
        <v>279</v>
      </c>
      <c r="B348" s="40" t="s">
        <v>1245</v>
      </c>
      <c r="C348" s="37" t="s">
        <v>1287</v>
      </c>
      <c r="D348" s="38" t="s">
        <v>1004</v>
      </c>
      <c r="E348" s="38" t="s">
        <v>1764</v>
      </c>
      <c r="F348" s="30" t="s">
        <v>1638</v>
      </c>
      <c r="G348" s="55">
        <v>0</v>
      </c>
      <c r="H348" s="30">
        <v>510000000</v>
      </c>
      <c r="I348" s="30" t="s">
        <v>1637</v>
      </c>
      <c r="J348" s="30" t="s">
        <v>1485</v>
      </c>
      <c r="K348" s="30" t="s">
        <v>1640</v>
      </c>
      <c r="L348" s="30" t="s">
        <v>1639</v>
      </c>
      <c r="M348" s="30" t="s">
        <v>690</v>
      </c>
      <c r="N348" s="30" t="s">
        <v>1483</v>
      </c>
      <c r="O348" s="30">
        <v>796</v>
      </c>
      <c r="P348" s="40" t="s">
        <v>223</v>
      </c>
      <c r="Q348" s="40">
        <v>26</v>
      </c>
      <c r="R348" s="40">
        <v>650</v>
      </c>
      <c r="S348" s="40">
        <f t="shared" si="9"/>
        <v>16900</v>
      </c>
      <c r="T348" s="61">
        <f t="shared" si="10"/>
        <v>18928</v>
      </c>
      <c r="U348" s="30">
        <v>2011</v>
      </c>
      <c r="V348" s="3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</row>
    <row r="349" spans="1:160" s="60" customFormat="1" ht="38.25">
      <c r="A349" s="62" t="s">
        <v>278</v>
      </c>
      <c r="B349" s="40" t="s">
        <v>1245</v>
      </c>
      <c r="C349" s="38" t="s">
        <v>1349</v>
      </c>
      <c r="D349" s="40" t="s">
        <v>1005</v>
      </c>
      <c r="E349" s="41" t="s">
        <v>1765</v>
      </c>
      <c r="F349" s="30" t="s">
        <v>1638</v>
      </c>
      <c r="G349" s="55">
        <v>0</v>
      </c>
      <c r="H349" s="30">
        <v>510000000</v>
      </c>
      <c r="I349" s="30" t="s">
        <v>1637</v>
      </c>
      <c r="J349" s="30" t="s">
        <v>1485</v>
      </c>
      <c r="K349" s="30" t="s">
        <v>1640</v>
      </c>
      <c r="L349" s="30" t="s">
        <v>1639</v>
      </c>
      <c r="M349" s="30" t="s">
        <v>690</v>
      </c>
      <c r="N349" s="30" t="s">
        <v>1483</v>
      </c>
      <c r="O349" s="30">
        <v>796</v>
      </c>
      <c r="P349" s="40" t="s">
        <v>223</v>
      </c>
      <c r="Q349" s="40">
        <v>4</v>
      </c>
      <c r="R349" s="40">
        <v>514</v>
      </c>
      <c r="S349" s="40">
        <f t="shared" si="9"/>
        <v>2056</v>
      </c>
      <c r="T349" s="61">
        <f t="shared" si="10"/>
        <v>2302.7200000000003</v>
      </c>
      <c r="U349" s="30">
        <v>2011</v>
      </c>
      <c r="V349" s="3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</row>
    <row r="350" spans="1:160" s="60" customFormat="1" ht="38.25">
      <c r="A350" s="62" t="s">
        <v>277</v>
      </c>
      <c r="B350" s="40" t="s">
        <v>1245</v>
      </c>
      <c r="C350" s="37" t="s">
        <v>1264</v>
      </c>
      <c r="D350" s="40" t="s">
        <v>1006</v>
      </c>
      <c r="E350" s="40" t="s">
        <v>1629</v>
      </c>
      <c r="F350" s="30" t="s">
        <v>1638</v>
      </c>
      <c r="G350" s="55">
        <v>0</v>
      </c>
      <c r="H350" s="30">
        <v>510000000</v>
      </c>
      <c r="I350" s="30" t="s">
        <v>1637</v>
      </c>
      <c r="J350" s="30" t="s">
        <v>1485</v>
      </c>
      <c r="K350" s="30" t="s">
        <v>1640</v>
      </c>
      <c r="L350" s="30" t="s">
        <v>1639</v>
      </c>
      <c r="M350" s="30" t="s">
        <v>690</v>
      </c>
      <c r="N350" s="30" t="s">
        <v>1483</v>
      </c>
      <c r="O350" s="30">
        <v>796</v>
      </c>
      <c r="P350" s="40" t="s">
        <v>223</v>
      </c>
      <c r="Q350" s="40">
        <v>4</v>
      </c>
      <c r="R350" s="40">
        <v>2700</v>
      </c>
      <c r="S350" s="40">
        <f t="shared" si="9"/>
        <v>10800</v>
      </c>
      <c r="T350" s="61">
        <f t="shared" si="10"/>
        <v>12096.000000000002</v>
      </c>
      <c r="U350" s="30">
        <v>2011</v>
      </c>
      <c r="V350" s="3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</row>
    <row r="351" spans="1:160" s="60" customFormat="1" ht="38.25">
      <c r="A351" s="62" t="s">
        <v>276</v>
      </c>
      <c r="B351" s="40" t="s">
        <v>1245</v>
      </c>
      <c r="C351" s="30" t="s">
        <v>1337</v>
      </c>
      <c r="D351" s="40" t="s">
        <v>1007</v>
      </c>
      <c r="E351" s="38" t="s">
        <v>1766</v>
      </c>
      <c r="F351" s="30" t="s">
        <v>1638</v>
      </c>
      <c r="G351" s="55">
        <v>0</v>
      </c>
      <c r="H351" s="30">
        <v>510000000</v>
      </c>
      <c r="I351" s="30" t="s">
        <v>1637</v>
      </c>
      <c r="J351" s="30" t="s">
        <v>1485</v>
      </c>
      <c r="K351" s="30" t="s">
        <v>1640</v>
      </c>
      <c r="L351" s="30" t="s">
        <v>1639</v>
      </c>
      <c r="M351" s="30" t="s">
        <v>690</v>
      </c>
      <c r="N351" s="30" t="s">
        <v>1483</v>
      </c>
      <c r="O351" s="30">
        <v>796</v>
      </c>
      <c r="P351" s="40" t="s">
        <v>223</v>
      </c>
      <c r="Q351" s="38">
        <v>4</v>
      </c>
      <c r="R351" s="38">
        <v>3325</v>
      </c>
      <c r="S351" s="40">
        <f aca="true" t="shared" si="11" ref="S351:S423">Q351*R351</f>
        <v>13300</v>
      </c>
      <c r="T351" s="61">
        <f t="shared" si="10"/>
        <v>14896.000000000002</v>
      </c>
      <c r="U351" s="30">
        <v>2011</v>
      </c>
      <c r="V351" s="3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  <c r="EQ351" s="59"/>
      <c r="ER351" s="59"/>
      <c r="ES351" s="59"/>
      <c r="ET351" s="59"/>
      <c r="EU351" s="59"/>
      <c r="EV351" s="59"/>
      <c r="EW351" s="59"/>
      <c r="EX351" s="59"/>
      <c r="EY351" s="59"/>
      <c r="EZ351" s="59"/>
      <c r="FA351" s="59"/>
      <c r="FB351" s="59"/>
      <c r="FC351" s="59"/>
      <c r="FD351" s="59"/>
    </row>
    <row r="352" spans="1:160" s="60" customFormat="1" ht="38.25">
      <c r="A352" s="62" t="s">
        <v>275</v>
      </c>
      <c r="B352" s="40" t="s">
        <v>1245</v>
      </c>
      <c r="C352" s="30" t="s">
        <v>2148</v>
      </c>
      <c r="D352" s="38" t="s">
        <v>1516</v>
      </c>
      <c r="E352" s="38" t="s">
        <v>2067</v>
      </c>
      <c r="F352" s="30" t="s">
        <v>1638</v>
      </c>
      <c r="G352" s="55">
        <v>1</v>
      </c>
      <c r="H352" s="30">
        <v>510000000</v>
      </c>
      <c r="I352" s="30" t="s">
        <v>1637</v>
      </c>
      <c r="J352" s="30" t="s">
        <v>1485</v>
      </c>
      <c r="K352" s="30" t="s">
        <v>1640</v>
      </c>
      <c r="L352" s="30" t="s">
        <v>1639</v>
      </c>
      <c r="M352" s="30" t="s">
        <v>690</v>
      </c>
      <c r="N352" s="30" t="s">
        <v>1483</v>
      </c>
      <c r="O352" s="30">
        <v>796</v>
      </c>
      <c r="P352" s="40" t="s">
        <v>223</v>
      </c>
      <c r="Q352" s="38">
        <v>3</v>
      </c>
      <c r="R352" s="38">
        <v>5350</v>
      </c>
      <c r="S352" s="40">
        <f t="shared" si="11"/>
        <v>16050</v>
      </c>
      <c r="T352" s="61">
        <f t="shared" si="10"/>
        <v>17976</v>
      </c>
      <c r="U352" s="30">
        <v>2011</v>
      </c>
      <c r="V352" s="3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</row>
    <row r="353" spans="1:160" s="60" customFormat="1" ht="38.25">
      <c r="A353" s="62" t="s">
        <v>274</v>
      </c>
      <c r="B353" s="40" t="s">
        <v>1245</v>
      </c>
      <c r="C353" s="37" t="s">
        <v>1254</v>
      </c>
      <c r="D353" s="40" t="s">
        <v>1008</v>
      </c>
      <c r="E353" s="40" t="s">
        <v>1629</v>
      </c>
      <c r="F353" s="30" t="s">
        <v>1638</v>
      </c>
      <c r="G353" s="55">
        <v>0</v>
      </c>
      <c r="H353" s="30">
        <v>510000000</v>
      </c>
      <c r="I353" s="30" t="s">
        <v>1637</v>
      </c>
      <c r="J353" s="30" t="s">
        <v>686</v>
      </c>
      <c r="K353" s="30" t="s">
        <v>1640</v>
      </c>
      <c r="L353" s="30" t="s">
        <v>1639</v>
      </c>
      <c r="M353" s="30" t="s">
        <v>690</v>
      </c>
      <c r="N353" s="30" t="s">
        <v>1483</v>
      </c>
      <c r="O353" s="30">
        <v>839</v>
      </c>
      <c r="P353" s="38" t="s">
        <v>233</v>
      </c>
      <c r="Q353" s="40">
        <v>4</v>
      </c>
      <c r="R353" s="40">
        <v>252</v>
      </c>
      <c r="S353" s="40">
        <f t="shared" si="11"/>
        <v>1008</v>
      </c>
      <c r="T353" s="61">
        <f t="shared" si="10"/>
        <v>1128.96</v>
      </c>
      <c r="U353" s="30">
        <v>2011</v>
      </c>
      <c r="V353" s="3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</row>
    <row r="354" spans="1:160" s="60" customFormat="1" ht="38.25">
      <c r="A354" s="62" t="s">
        <v>273</v>
      </c>
      <c r="B354" s="40" t="s">
        <v>1245</v>
      </c>
      <c r="C354" s="37" t="s">
        <v>1254</v>
      </c>
      <c r="D354" s="40" t="s">
        <v>1009</v>
      </c>
      <c r="E354" s="40" t="s">
        <v>1630</v>
      </c>
      <c r="F354" s="30" t="s">
        <v>1638</v>
      </c>
      <c r="G354" s="55">
        <v>0</v>
      </c>
      <c r="H354" s="30">
        <v>510000000</v>
      </c>
      <c r="I354" s="30" t="s">
        <v>1637</v>
      </c>
      <c r="J354" s="30" t="s">
        <v>686</v>
      </c>
      <c r="K354" s="30" t="s">
        <v>1640</v>
      </c>
      <c r="L354" s="30" t="s">
        <v>1639</v>
      </c>
      <c r="M354" s="30" t="s">
        <v>690</v>
      </c>
      <c r="N354" s="30" t="s">
        <v>1483</v>
      </c>
      <c r="O354" s="30">
        <v>796</v>
      </c>
      <c r="P354" s="40" t="s">
        <v>223</v>
      </c>
      <c r="Q354" s="40">
        <v>4</v>
      </c>
      <c r="R354" s="40">
        <v>2000</v>
      </c>
      <c r="S354" s="40">
        <f t="shared" si="11"/>
        <v>8000</v>
      </c>
      <c r="T354" s="61">
        <f t="shared" si="10"/>
        <v>8960</v>
      </c>
      <c r="U354" s="30">
        <v>2011</v>
      </c>
      <c r="V354" s="3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  <c r="EQ354" s="59"/>
      <c r="ER354" s="59"/>
      <c r="ES354" s="59"/>
      <c r="ET354" s="59"/>
      <c r="EU354" s="59"/>
      <c r="EV354" s="59"/>
      <c r="EW354" s="59"/>
      <c r="EX354" s="59"/>
      <c r="EY354" s="59"/>
      <c r="EZ354" s="59"/>
      <c r="FA354" s="59"/>
      <c r="FB354" s="59"/>
      <c r="FC354" s="59"/>
      <c r="FD354" s="59"/>
    </row>
    <row r="355" spans="1:160" s="60" customFormat="1" ht="38.25">
      <c r="A355" s="62" t="s">
        <v>272</v>
      </c>
      <c r="B355" s="40" t="s">
        <v>1245</v>
      </c>
      <c r="C355" s="37" t="s">
        <v>1264</v>
      </c>
      <c r="D355" s="40" t="s">
        <v>1010</v>
      </c>
      <c r="E355" s="38" t="s">
        <v>1767</v>
      </c>
      <c r="F355" s="30" t="s">
        <v>1638</v>
      </c>
      <c r="G355" s="55">
        <v>0</v>
      </c>
      <c r="H355" s="30">
        <v>510000000</v>
      </c>
      <c r="I355" s="30" t="s">
        <v>1637</v>
      </c>
      <c r="J355" s="30" t="s">
        <v>686</v>
      </c>
      <c r="K355" s="30" t="s">
        <v>1640</v>
      </c>
      <c r="L355" s="30" t="s">
        <v>1639</v>
      </c>
      <c r="M355" s="30" t="s">
        <v>690</v>
      </c>
      <c r="N355" s="30" t="s">
        <v>1483</v>
      </c>
      <c r="O355" s="30">
        <v>796</v>
      </c>
      <c r="P355" s="40" t="s">
        <v>223</v>
      </c>
      <c r="Q355" s="40">
        <v>76</v>
      </c>
      <c r="R355" s="40">
        <v>1500</v>
      </c>
      <c r="S355" s="40">
        <f t="shared" si="11"/>
        <v>114000</v>
      </c>
      <c r="T355" s="61">
        <f t="shared" si="10"/>
        <v>127680.00000000001</v>
      </c>
      <c r="U355" s="30">
        <v>2011</v>
      </c>
      <c r="V355" s="3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</row>
    <row r="356" spans="1:160" s="79" customFormat="1" ht="38.25">
      <c r="A356" s="62" t="s">
        <v>271</v>
      </c>
      <c r="B356" s="40" t="s">
        <v>1245</v>
      </c>
      <c r="C356" s="30" t="s">
        <v>2150</v>
      </c>
      <c r="D356" s="38" t="s">
        <v>736</v>
      </c>
      <c r="E356" s="38" t="s">
        <v>2070</v>
      </c>
      <c r="F356" s="30" t="s">
        <v>1638</v>
      </c>
      <c r="G356" s="55">
        <v>0</v>
      </c>
      <c r="H356" s="30">
        <v>510000000</v>
      </c>
      <c r="I356" s="30" t="s">
        <v>1637</v>
      </c>
      <c r="J356" s="30" t="s">
        <v>686</v>
      </c>
      <c r="K356" s="30" t="s">
        <v>1640</v>
      </c>
      <c r="L356" s="30" t="s">
        <v>1639</v>
      </c>
      <c r="M356" s="30" t="s">
        <v>690</v>
      </c>
      <c r="N356" s="30" t="s">
        <v>1483</v>
      </c>
      <c r="O356" s="30">
        <v>796</v>
      </c>
      <c r="P356" s="40" t="s">
        <v>223</v>
      </c>
      <c r="Q356" s="38">
        <v>10</v>
      </c>
      <c r="R356" s="38">
        <v>535</v>
      </c>
      <c r="S356" s="40">
        <v>0</v>
      </c>
      <c r="T356" s="61">
        <f t="shared" si="10"/>
        <v>0</v>
      </c>
      <c r="U356" s="30">
        <v>2011</v>
      </c>
      <c r="V356" s="30" t="s">
        <v>1289</v>
      </c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</row>
    <row r="357" spans="1:160" s="60" customFormat="1" ht="38.25">
      <c r="A357" s="30" t="s">
        <v>1515</v>
      </c>
      <c r="B357" s="40" t="s">
        <v>1245</v>
      </c>
      <c r="C357" s="30" t="s">
        <v>2150</v>
      </c>
      <c r="D357" s="38" t="s">
        <v>736</v>
      </c>
      <c r="E357" s="38" t="s">
        <v>2070</v>
      </c>
      <c r="F357" s="30" t="s">
        <v>1638</v>
      </c>
      <c r="G357" s="55">
        <v>0</v>
      </c>
      <c r="H357" s="30">
        <v>510000000</v>
      </c>
      <c r="I357" s="30" t="s">
        <v>1637</v>
      </c>
      <c r="J357" s="30" t="s">
        <v>1524</v>
      </c>
      <c r="K357" s="30" t="s">
        <v>1640</v>
      </c>
      <c r="L357" s="30" t="s">
        <v>1639</v>
      </c>
      <c r="M357" s="30" t="s">
        <v>691</v>
      </c>
      <c r="N357" s="30" t="s">
        <v>1483</v>
      </c>
      <c r="O357" s="30">
        <v>796</v>
      </c>
      <c r="P357" s="40" t="s">
        <v>223</v>
      </c>
      <c r="Q357" s="38">
        <v>19</v>
      </c>
      <c r="R357" s="78">
        <v>447</v>
      </c>
      <c r="S357" s="40">
        <v>8500</v>
      </c>
      <c r="T357" s="62">
        <f t="shared" si="10"/>
        <v>9520</v>
      </c>
      <c r="U357" s="30">
        <v>2011</v>
      </c>
      <c r="V357" s="3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59"/>
      <c r="EY357" s="59"/>
      <c r="EZ357" s="59"/>
      <c r="FA357" s="59"/>
      <c r="FB357" s="59"/>
      <c r="FC357" s="59"/>
      <c r="FD357" s="59"/>
    </row>
    <row r="358" spans="1:160" s="60" customFormat="1" ht="38.25">
      <c r="A358" s="62" t="s">
        <v>270</v>
      </c>
      <c r="B358" s="40" t="s">
        <v>1245</v>
      </c>
      <c r="C358" s="30" t="s">
        <v>1367</v>
      </c>
      <c r="D358" s="38" t="s">
        <v>727</v>
      </c>
      <c r="E358" s="38" t="s">
        <v>1535</v>
      </c>
      <c r="F358" s="30" t="s">
        <v>1638</v>
      </c>
      <c r="G358" s="55">
        <v>0</v>
      </c>
      <c r="H358" s="30">
        <v>510000000</v>
      </c>
      <c r="I358" s="30" t="s">
        <v>1637</v>
      </c>
      <c r="J358" s="30" t="s">
        <v>686</v>
      </c>
      <c r="K358" s="30" t="s">
        <v>1640</v>
      </c>
      <c r="L358" s="30" t="s">
        <v>1639</v>
      </c>
      <c r="M358" s="30" t="s">
        <v>690</v>
      </c>
      <c r="N358" s="30" t="s">
        <v>1483</v>
      </c>
      <c r="O358" s="30">
        <v>796</v>
      </c>
      <c r="P358" s="40" t="s">
        <v>223</v>
      </c>
      <c r="Q358" s="38">
        <v>24</v>
      </c>
      <c r="R358" s="95">
        <v>246.1</v>
      </c>
      <c r="S358" s="78">
        <f t="shared" si="11"/>
        <v>5906.4</v>
      </c>
      <c r="T358" s="61">
        <f t="shared" si="10"/>
        <v>6615.168000000001</v>
      </c>
      <c r="U358" s="30">
        <v>2011</v>
      </c>
      <c r="V358" s="3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59"/>
      <c r="EY358" s="59"/>
      <c r="EZ358" s="59"/>
      <c r="FA358" s="59"/>
      <c r="FB358" s="59"/>
      <c r="FC358" s="59"/>
      <c r="FD358" s="59"/>
    </row>
    <row r="359" spans="1:160" s="60" customFormat="1" ht="38.25">
      <c r="A359" s="62" t="s">
        <v>269</v>
      </c>
      <c r="B359" s="40" t="s">
        <v>1245</v>
      </c>
      <c r="C359" s="38" t="s">
        <v>1253</v>
      </c>
      <c r="D359" s="40" t="s">
        <v>1011</v>
      </c>
      <c r="E359" s="38" t="s">
        <v>1768</v>
      </c>
      <c r="F359" s="30" t="s">
        <v>1638</v>
      </c>
      <c r="G359" s="55">
        <v>0</v>
      </c>
      <c r="H359" s="30">
        <v>510000000</v>
      </c>
      <c r="I359" s="30" t="s">
        <v>1637</v>
      </c>
      <c r="J359" s="30" t="s">
        <v>686</v>
      </c>
      <c r="K359" s="30" t="s">
        <v>1640</v>
      </c>
      <c r="L359" s="30" t="s">
        <v>1639</v>
      </c>
      <c r="M359" s="30" t="s">
        <v>690</v>
      </c>
      <c r="N359" s="30" t="s">
        <v>1483</v>
      </c>
      <c r="O359" s="30">
        <v>796</v>
      </c>
      <c r="P359" s="40" t="s">
        <v>223</v>
      </c>
      <c r="Q359" s="38">
        <v>10</v>
      </c>
      <c r="R359" s="38">
        <v>4700</v>
      </c>
      <c r="S359" s="40">
        <f t="shared" si="11"/>
        <v>47000</v>
      </c>
      <c r="T359" s="61">
        <f t="shared" si="10"/>
        <v>52640.00000000001</v>
      </c>
      <c r="U359" s="30">
        <v>2011</v>
      </c>
      <c r="V359" s="3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</row>
    <row r="360" spans="1:160" s="60" customFormat="1" ht="38.25">
      <c r="A360" s="62" t="s">
        <v>268</v>
      </c>
      <c r="B360" s="40" t="s">
        <v>1245</v>
      </c>
      <c r="C360" s="38" t="s">
        <v>1253</v>
      </c>
      <c r="D360" s="40" t="s">
        <v>1012</v>
      </c>
      <c r="E360" s="41" t="s">
        <v>1769</v>
      </c>
      <c r="F360" s="30" t="s">
        <v>1638</v>
      </c>
      <c r="G360" s="55">
        <v>0</v>
      </c>
      <c r="H360" s="30">
        <v>510000000</v>
      </c>
      <c r="I360" s="30" t="s">
        <v>1637</v>
      </c>
      <c r="J360" s="30" t="s">
        <v>690</v>
      </c>
      <c r="K360" s="30" t="s">
        <v>1640</v>
      </c>
      <c r="L360" s="30" t="s">
        <v>1639</v>
      </c>
      <c r="M360" s="30" t="s">
        <v>1484</v>
      </c>
      <c r="N360" s="30" t="s">
        <v>1483</v>
      </c>
      <c r="O360" s="30">
        <v>796</v>
      </c>
      <c r="P360" s="40" t="s">
        <v>223</v>
      </c>
      <c r="Q360" s="38">
        <v>1</v>
      </c>
      <c r="R360" s="38">
        <v>1900</v>
      </c>
      <c r="S360" s="40">
        <f t="shared" si="11"/>
        <v>1900</v>
      </c>
      <c r="T360" s="61">
        <f t="shared" si="10"/>
        <v>2128</v>
      </c>
      <c r="U360" s="30">
        <v>2011</v>
      </c>
      <c r="V360" s="3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</row>
    <row r="361" spans="1:160" s="60" customFormat="1" ht="38.25">
      <c r="A361" s="62" t="s">
        <v>267</v>
      </c>
      <c r="B361" s="40" t="s">
        <v>1245</v>
      </c>
      <c r="C361" s="65" t="s">
        <v>1431</v>
      </c>
      <c r="D361" s="38" t="s">
        <v>1013</v>
      </c>
      <c r="E361" s="40" t="s">
        <v>1770</v>
      </c>
      <c r="F361" s="30" t="s">
        <v>1638</v>
      </c>
      <c r="G361" s="55">
        <v>0</v>
      </c>
      <c r="H361" s="30">
        <v>510000000</v>
      </c>
      <c r="I361" s="30" t="s">
        <v>1637</v>
      </c>
      <c r="J361" s="30" t="s">
        <v>690</v>
      </c>
      <c r="K361" s="30" t="s">
        <v>1640</v>
      </c>
      <c r="L361" s="30" t="s">
        <v>1639</v>
      </c>
      <c r="M361" s="30" t="s">
        <v>1484</v>
      </c>
      <c r="N361" s="30" t="s">
        <v>1483</v>
      </c>
      <c r="O361" s="30">
        <v>796</v>
      </c>
      <c r="P361" s="40" t="s">
        <v>223</v>
      </c>
      <c r="Q361" s="40">
        <v>50</v>
      </c>
      <c r="R361" s="40">
        <v>50</v>
      </c>
      <c r="S361" s="40">
        <v>0</v>
      </c>
      <c r="T361" s="61">
        <f t="shared" si="10"/>
        <v>0</v>
      </c>
      <c r="U361" s="30">
        <v>2011</v>
      </c>
      <c r="V361" s="30" t="s">
        <v>2030</v>
      </c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</row>
    <row r="362" spans="1:160" s="60" customFormat="1" ht="38.25">
      <c r="A362" s="62" t="s">
        <v>47</v>
      </c>
      <c r="B362" s="40" t="s">
        <v>1245</v>
      </c>
      <c r="C362" s="65" t="s">
        <v>1431</v>
      </c>
      <c r="D362" s="38" t="s">
        <v>1013</v>
      </c>
      <c r="E362" s="40" t="s">
        <v>1770</v>
      </c>
      <c r="F362" s="30" t="s">
        <v>1638</v>
      </c>
      <c r="G362" s="55">
        <v>0</v>
      </c>
      <c r="H362" s="30">
        <v>510000000</v>
      </c>
      <c r="I362" s="30" t="s">
        <v>1637</v>
      </c>
      <c r="J362" s="30" t="s">
        <v>2019</v>
      </c>
      <c r="K362" s="30" t="s">
        <v>1640</v>
      </c>
      <c r="L362" s="30" t="s">
        <v>1639</v>
      </c>
      <c r="M362" s="30" t="s">
        <v>2019</v>
      </c>
      <c r="N362" s="30" t="s">
        <v>1483</v>
      </c>
      <c r="O362" s="30">
        <v>796</v>
      </c>
      <c r="P362" s="40" t="s">
        <v>223</v>
      </c>
      <c r="Q362" s="40">
        <v>150</v>
      </c>
      <c r="R362" s="40">
        <v>800</v>
      </c>
      <c r="S362" s="40">
        <f>Q362*R362</f>
        <v>120000</v>
      </c>
      <c r="T362" s="61">
        <f t="shared" si="10"/>
        <v>134400</v>
      </c>
      <c r="U362" s="30">
        <v>2011</v>
      </c>
      <c r="V362" s="3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</row>
    <row r="363" spans="1:160" s="60" customFormat="1" ht="38.25">
      <c r="A363" s="62" t="s">
        <v>266</v>
      </c>
      <c r="B363" s="40" t="s">
        <v>1245</v>
      </c>
      <c r="C363" s="37" t="s">
        <v>1253</v>
      </c>
      <c r="D363" s="38" t="s">
        <v>1014</v>
      </c>
      <c r="E363" s="40" t="s">
        <v>1771</v>
      </c>
      <c r="F363" s="30" t="s">
        <v>1638</v>
      </c>
      <c r="G363" s="55">
        <v>0</v>
      </c>
      <c r="H363" s="30">
        <v>510000000</v>
      </c>
      <c r="I363" s="30" t="s">
        <v>1637</v>
      </c>
      <c r="J363" s="30" t="s">
        <v>690</v>
      </c>
      <c r="K363" s="30" t="s">
        <v>1640</v>
      </c>
      <c r="L363" s="30" t="s">
        <v>1639</v>
      </c>
      <c r="M363" s="30" t="s">
        <v>1484</v>
      </c>
      <c r="N363" s="30" t="s">
        <v>1483</v>
      </c>
      <c r="O363" s="30">
        <v>166</v>
      </c>
      <c r="P363" s="38" t="s">
        <v>226</v>
      </c>
      <c r="Q363" s="40">
        <v>15</v>
      </c>
      <c r="R363" s="40">
        <v>2404</v>
      </c>
      <c r="S363" s="40">
        <f t="shared" si="11"/>
        <v>36060</v>
      </c>
      <c r="T363" s="61">
        <f t="shared" si="10"/>
        <v>40387.200000000004</v>
      </c>
      <c r="U363" s="30">
        <v>2011</v>
      </c>
      <c r="V363" s="3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</row>
    <row r="364" spans="1:160" s="79" customFormat="1" ht="38.25">
      <c r="A364" s="62" t="s">
        <v>265</v>
      </c>
      <c r="B364" s="40" t="s">
        <v>1245</v>
      </c>
      <c r="C364" s="37" t="s">
        <v>1350</v>
      </c>
      <c r="D364" s="40" t="s">
        <v>1015</v>
      </c>
      <c r="E364" s="38" t="s">
        <v>1772</v>
      </c>
      <c r="F364" s="30" t="s">
        <v>1638</v>
      </c>
      <c r="G364" s="55">
        <v>0</v>
      </c>
      <c r="H364" s="30">
        <v>510000000</v>
      </c>
      <c r="I364" s="30" t="s">
        <v>1637</v>
      </c>
      <c r="J364" s="30" t="s">
        <v>690</v>
      </c>
      <c r="K364" s="30" t="s">
        <v>1640</v>
      </c>
      <c r="L364" s="30" t="s">
        <v>1639</v>
      </c>
      <c r="M364" s="30" t="s">
        <v>1484</v>
      </c>
      <c r="N364" s="30" t="s">
        <v>1483</v>
      </c>
      <c r="O364" s="30">
        <v>796</v>
      </c>
      <c r="P364" s="40" t="s">
        <v>223</v>
      </c>
      <c r="Q364" s="40">
        <v>35</v>
      </c>
      <c r="R364" s="40">
        <v>23028</v>
      </c>
      <c r="S364" s="40">
        <v>0</v>
      </c>
      <c r="T364" s="61">
        <f t="shared" si="10"/>
        <v>0</v>
      </c>
      <c r="U364" s="30">
        <v>2011</v>
      </c>
      <c r="V364" s="30">
        <v>18</v>
      </c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</row>
    <row r="365" spans="1:160" s="60" customFormat="1" ht="38.25">
      <c r="A365" s="30" t="s">
        <v>1518</v>
      </c>
      <c r="B365" s="40" t="s">
        <v>1245</v>
      </c>
      <c r="C365" s="37" t="s">
        <v>1350</v>
      </c>
      <c r="D365" s="40" t="s">
        <v>1015</v>
      </c>
      <c r="E365" s="38" t="s">
        <v>1772</v>
      </c>
      <c r="F365" s="30" t="s">
        <v>1638</v>
      </c>
      <c r="G365" s="55">
        <v>0</v>
      </c>
      <c r="H365" s="30">
        <v>510000000</v>
      </c>
      <c r="I365" s="30" t="s">
        <v>1637</v>
      </c>
      <c r="J365" s="30" t="s">
        <v>690</v>
      </c>
      <c r="K365" s="30" t="s">
        <v>1640</v>
      </c>
      <c r="L365" s="30" t="s">
        <v>1639</v>
      </c>
      <c r="M365" s="30" t="s">
        <v>1484</v>
      </c>
      <c r="N365" s="30" t="s">
        <v>1483</v>
      </c>
      <c r="O365" s="30">
        <v>796</v>
      </c>
      <c r="P365" s="40" t="s">
        <v>223</v>
      </c>
      <c r="Q365" s="40">
        <v>35</v>
      </c>
      <c r="R365" s="78">
        <v>17152</v>
      </c>
      <c r="S365" s="40">
        <v>0</v>
      </c>
      <c r="T365" s="61">
        <f t="shared" si="10"/>
        <v>0</v>
      </c>
      <c r="U365" s="30">
        <v>2011</v>
      </c>
      <c r="V365" s="30" t="s">
        <v>2030</v>
      </c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</row>
    <row r="366" spans="1:160" s="60" customFormat="1" ht="38.25">
      <c r="A366" s="30" t="s">
        <v>48</v>
      </c>
      <c r="B366" s="40" t="s">
        <v>1245</v>
      </c>
      <c r="C366" s="37" t="s">
        <v>1350</v>
      </c>
      <c r="D366" s="40" t="s">
        <v>1015</v>
      </c>
      <c r="E366" s="38" t="s">
        <v>1772</v>
      </c>
      <c r="F366" s="30" t="s">
        <v>1638</v>
      </c>
      <c r="G366" s="55">
        <v>0</v>
      </c>
      <c r="H366" s="30">
        <v>510000000</v>
      </c>
      <c r="I366" s="30" t="s">
        <v>1637</v>
      </c>
      <c r="J366" s="30" t="s">
        <v>692</v>
      </c>
      <c r="K366" s="30" t="s">
        <v>1640</v>
      </c>
      <c r="L366" s="30" t="s">
        <v>1639</v>
      </c>
      <c r="M366" s="30" t="s">
        <v>692</v>
      </c>
      <c r="N366" s="30" t="s">
        <v>1483</v>
      </c>
      <c r="O366" s="30">
        <v>796</v>
      </c>
      <c r="P366" s="40" t="s">
        <v>223</v>
      </c>
      <c r="Q366" s="40">
        <v>1</v>
      </c>
      <c r="R366" s="78">
        <v>725000</v>
      </c>
      <c r="S366" s="40">
        <v>725000</v>
      </c>
      <c r="T366" s="61">
        <f t="shared" si="10"/>
        <v>812000.0000000001</v>
      </c>
      <c r="U366" s="30">
        <v>2011</v>
      </c>
      <c r="V366" s="3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</row>
    <row r="367" spans="1:160" s="60" customFormat="1" ht="38.25">
      <c r="A367" s="62" t="s">
        <v>264</v>
      </c>
      <c r="B367" s="40" t="s">
        <v>1245</v>
      </c>
      <c r="C367" s="37" t="s">
        <v>1253</v>
      </c>
      <c r="D367" s="38" t="s">
        <v>1016</v>
      </c>
      <c r="E367" s="41" t="s">
        <v>1773</v>
      </c>
      <c r="F367" s="30" t="s">
        <v>1638</v>
      </c>
      <c r="G367" s="55">
        <v>0</v>
      </c>
      <c r="H367" s="30">
        <v>510000000</v>
      </c>
      <c r="I367" s="30" t="s">
        <v>1637</v>
      </c>
      <c r="J367" s="30" t="s">
        <v>1484</v>
      </c>
      <c r="K367" s="30" t="s">
        <v>1640</v>
      </c>
      <c r="L367" s="30" t="s">
        <v>1639</v>
      </c>
      <c r="M367" s="30" t="s">
        <v>1521</v>
      </c>
      <c r="N367" s="30" t="s">
        <v>1483</v>
      </c>
      <c r="O367" s="30">
        <v>166</v>
      </c>
      <c r="P367" s="38" t="s">
        <v>226</v>
      </c>
      <c r="Q367" s="40">
        <v>30</v>
      </c>
      <c r="R367" s="40">
        <v>5000</v>
      </c>
      <c r="S367" s="40">
        <f t="shared" si="11"/>
        <v>150000</v>
      </c>
      <c r="T367" s="61">
        <f t="shared" si="10"/>
        <v>168000.00000000003</v>
      </c>
      <c r="U367" s="30">
        <v>2011</v>
      </c>
      <c r="V367" s="3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</row>
    <row r="368" spans="1:160" s="79" customFormat="1" ht="38.25">
      <c r="A368" s="62" t="s">
        <v>263</v>
      </c>
      <c r="B368" s="40" t="s">
        <v>1245</v>
      </c>
      <c r="C368" s="37" t="s">
        <v>1283</v>
      </c>
      <c r="D368" s="38" t="s">
        <v>1017</v>
      </c>
      <c r="E368" s="40" t="s">
        <v>1774</v>
      </c>
      <c r="F368" s="30" t="s">
        <v>1638</v>
      </c>
      <c r="G368" s="55">
        <v>0</v>
      </c>
      <c r="H368" s="30">
        <v>510000000</v>
      </c>
      <c r="I368" s="30" t="s">
        <v>1637</v>
      </c>
      <c r="J368" s="30" t="s">
        <v>1484</v>
      </c>
      <c r="K368" s="30" t="s">
        <v>1640</v>
      </c>
      <c r="L368" s="30" t="s">
        <v>1639</v>
      </c>
      <c r="M368" s="30" t="s">
        <v>1521</v>
      </c>
      <c r="N368" s="30" t="s">
        <v>1483</v>
      </c>
      <c r="O368" s="65" t="s">
        <v>1416</v>
      </c>
      <c r="P368" s="40" t="s">
        <v>227</v>
      </c>
      <c r="Q368" s="40">
        <v>2420</v>
      </c>
      <c r="R368" s="40">
        <v>339</v>
      </c>
      <c r="S368" s="40">
        <v>0</v>
      </c>
      <c r="T368" s="61">
        <f t="shared" si="10"/>
        <v>0</v>
      </c>
      <c r="U368" s="30">
        <v>2011</v>
      </c>
      <c r="V368" s="30" t="s">
        <v>1288</v>
      </c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</row>
    <row r="369" spans="1:160" s="60" customFormat="1" ht="38.25">
      <c r="A369" s="30" t="s">
        <v>1519</v>
      </c>
      <c r="B369" s="40" t="s">
        <v>1245</v>
      </c>
      <c r="C369" s="37" t="s">
        <v>1283</v>
      </c>
      <c r="D369" s="38" t="s">
        <v>1017</v>
      </c>
      <c r="E369" s="40" t="s">
        <v>1774</v>
      </c>
      <c r="F369" s="30" t="s">
        <v>1638</v>
      </c>
      <c r="G369" s="55">
        <v>0</v>
      </c>
      <c r="H369" s="30">
        <v>510000000</v>
      </c>
      <c r="I369" s="30" t="s">
        <v>1637</v>
      </c>
      <c r="J369" s="30" t="s">
        <v>687</v>
      </c>
      <c r="K369" s="30" t="s">
        <v>1640</v>
      </c>
      <c r="L369" s="30" t="s">
        <v>1639</v>
      </c>
      <c r="M369" s="30" t="s">
        <v>1524</v>
      </c>
      <c r="N369" s="30" t="s">
        <v>1483</v>
      </c>
      <c r="O369" s="65" t="s">
        <v>1416</v>
      </c>
      <c r="P369" s="40" t="s">
        <v>227</v>
      </c>
      <c r="Q369" s="40">
        <v>2420</v>
      </c>
      <c r="R369" s="78">
        <v>75.5</v>
      </c>
      <c r="S369" s="40">
        <v>0</v>
      </c>
      <c r="T369" s="61">
        <v>0</v>
      </c>
      <c r="U369" s="30">
        <v>2011</v>
      </c>
      <c r="V369" s="30" t="s">
        <v>2030</v>
      </c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</row>
    <row r="370" spans="1:160" s="60" customFormat="1" ht="38.25">
      <c r="A370" s="30" t="s">
        <v>49</v>
      </c>
      <c r="B370" s="40" t="s">
        <v>1245</v>
      </c>
      <c r="C370" s="37" t="s">
        <v>1283</v>
      </c>
      <c r="D370" s="38" t="s">
        <v>1017</v>
      </c>
      <c r="E370" s="40" t="s">
        <v>1774</v>
      </c>
      <c r="F370" s="30" t="s">
        <v>1638</v>
      </c>
      <c r="G370" s="55">
        <v>0</v>
      </c>
      <c r="H370" s="30">
        <v>510000000</v>
      </c>
      <c r="I370" s="30" t="s">
        <v>1637</v>
      </c>
      <c r="J370" s="30" t="s">
        <v>2019</v>
      </c>
      <c r="K370" s="30" t="s">
        <v>1640</v>
      </c>
      <c r="L370" s="30" t="s">
        <v>1639</v>
      </c>
      <c r="M370" s="30" t="s">
        <v>2019</v>
      </c>
      <c r="N370" s="30" t="s">
        <v>1483</v>
      </c>
      <c r="O370" s="65" t="s">
        <v>1416</v>
      </c>
      <c r="P370" s="40" t="s">
        <v>227</v>
      </c>
      <c r="Q370" s="40">
        <v>3239.2</v>
      </c>
      <c r="R370" s="78">
        <v>80</v>
      </c>
      <c r="S370" s="40">
        <v>260200</v>
      </c>
      <c r="T370" s="61">
        <f t="shared" si="10"/>
        <v>291424</v>
      </c>
      <c r="U370" s="30">
        <v>2011</v>
      </c>
      <c r="V370" s="3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</row>
    <row r="371" spans="1:160" s="60" customFormat="1" ht="38.25">
      <c r="A371" s="62" t="s">
        <v>262</v>
      </c>
      <c r="B371" s="40" t="s">
        <v>1245</v>
      </c>
      <c r="C371" s="37" t="s">
        <v>1351</v>
      </c>
      <c r="D371" s="40" t="s">
        <v>1121</v>
      </c>
      <c r="E371" s="38" t="s">
        <v>1775</v>
      </c>
      <c r="F371" s="30" t="s">
        <v>1638</v>
      </c>
      <c r="G371" s="55">
        <v>0</v>
      </c>
      <c r="H371" s="30">
        <v>510000000</v>
      </c>
      <c r="I371" s="30" t="s">
        <v>1637</v>
      </c>
      <c r="J371" s="30" t="s">
        <v>1484</v>
      </c>
      <c r="K371" s="30" t="s">
        <v>1640</v>
      </c>
      <c r="L371" s="30" t="s">
        <v>1639</v>
      </c>
      <c r="M371" s="30" t="s">
        <v>1521</v>
      </c>
      <c r="N371" s="30" t="s">
        <v>1483</v>
      </c>
      <c r="O371" s="30">
        <v>166</v>
      </c>
      <c r="P371" s="38" t="s">
        <v>226</v>
      </c>
      <c r="Q371" s="38">
        <v>220</v>
      </c>
      <c r="R371" s="38">
        <v>280</v>
      </c>
      <c r="S371" s="40">
        <f t="shared" si="11"/>
        <v>61600</v>
      </c>
      <c r="T371" s="61">
        <f t="shared" si="10"/>
        <v>68992</v>
      </c>
      <c r="U371" s="30">
        <v>2011</v>
      </c>
      <c r="V371" s="3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</row>
    <row r="372" spans="1:160" s="60" customFormat="1" ht="38.25">
      <c r="A372" s="62" t="s">
        <v>261</v>
      </c>
      <c r="B372" s="40" t="s">
        <v>1245</v>
      </c>
      <c r="C372" s="37" t="s">
        <v>1248</v>
      </c>
      <c r="D372" s="40" t="s">
        <v>1122</v>
      </c>
      <c r="E372" s="38" t="s">
        <v>1436</v>
      </c>
      <c r="F372" s="30" t="s">
        <v>1638</v>
      </c>
      <c r="G372" s="55">
        <v>0</v>
      </c>
      <c r="H372" s="30">
        <v>510000000</v>
      </c>
      <c r="I372" s="30" t="s">
        <v>1637</v>
      </c>
      <c r="J372" s="30" t="s">
        <v>1484</v>
      </c>
      <c r="K372" s="30" t="s">
        <v>1640</v>
      </c>
      <c r="L372" s="30" t="s">
        <v>1639</v>
      </c>
      <c r="M372" s="30" t="s">
        <v>1521</v>
      </c>
      <c r="N372" s="30" t="s">
        <v>1483</v>
      </c>
      <c r="O372" s="30">
        <v>796</v>
      </c>
      <c r="P372" s="40" t="s">
        <v>223</v>
      </c>
      <c r="Q372" s="40">
        <v>5</v>
      </c>
      <c r="R372" s="40">
        <v>2500</v>
      </c>
      <c r="S372" s="40">
        <f t="shared" si="11"/>
        <v>12500</v>
      </c>
      <c r="T372" s="61">
        <f t="shared" si="10"/>
        <v>14000.000000000002</v>
      </c>
      <c r="U372" s="30">
        <v>2011</v>
      </c>
      <c r="V372" s="3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</row>
    <row r="373" spans="1:160" s="60" customFormat="1" ht="38.25">
      <c r="A373" s="62" t="s">
        <v>260</v>
      </c>
      <c r="B373" s="40" t="s">
        <v>1245</v>
      </c>
      <c r="C373" s="30" t="s">
        <v>1304</v>
      </c>
      <c r="D373" s="38" t="s">
        <v>645</v>
      </c>
      <c r="E373" s="40" t="s">
        <v>673</v>
      </c>
      <c r="F373" s="30" t="s">
        <v>1638</v>
      </c>
      <c r="G373" s="55">
        <v>0</v>
      </c>
      <c r="H373" s="30">
        <v>510000000</v>
      </c>
      <c r="I373" s="30" t="s">
        <v>1637</v>
      </c>
      <c r="J373" s="30" t="s">
        <v>1522</v>
      </c>
      <c r="K373" s="30" t="s">
        <v>1640</v>
      </c>
      <c r="L373" s="30" t="s">
        <v>1639</v>
      </c>
      <c r="M373" s="30" t="s">
        <v>1523</v>
      </c>
      <c r="N373" s="30" t="s">
        <v>1483</v>
      </c>
      <c r="O373" s="30">
        <v>796</v>
      </c>
      <c r="P373" s="40" t="s">
        <v>223</v>
      </c>
      <c r="Q373" s="40">
        <v>1</v>
      </c>
      <c r="R373" s="40">
        <v>143750</v>
      </c>
      <c r="S373" s="40">
        <v>0</v>
      </c>
      <c r="T373" s="61">
        <f t="shared" si="10"/>
        <v>0</v>
      </c>
      <c r="U373" s="30">
        <v>2011</v>
      </c>
      <c r="V373" s="3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</row>
    <row r="374" spans="1:160" s="60" customFormat="1" ht="38.25">
      <c r="A374" s="62" t="s">
        <v>259</v>
      </c>
      <c r="B374" s="40" t="s">
        <v>1245</v>
      </c>
      <c r="C374" s="30" t="s">
        <v>1432</v>
      </c>
      <c r="D374" s="40" t="s">
        <v>1123</v>
      </c>
      <c r="E374" s="38" t="s">
        <v>1776</v>
      </c>
      <c r="F374" s="30" t="s">
        <v>1638</v>
      </c>
      <c r="G374" s="55">
        <v>0</v>
      </c>
      <c r="H374" s="30">
        <v>510000000</v>
      </c>
      <c r="I374" s="30" t="s">
        <v>1637</v>
      </c>
      <c r="J374" s="30" t="s">
        <v>1522</v>
      </c>
      <c r="K374" s="30" t="s">
        <v>1640</v>
      </c>
      <c r="L374" s="30" t="s">
        <v>1639</v>
      </c>
      <c r="M374" s="30" t="s">
        <v>1523</v>
      </c>
      <c r="N374" s="30" t="s">
        <v>1483</v>
      </c>
      <c r="O374" s="30">
        <v>166</v>
      </c>
      <c r="P374" s="38" t="s">
        <v>226</v>
      </c>
      <c r="Q374" s="38">
        <v>300</v>
      </c>
      <c r="R374" s="38">
        <v>275</v>
      </c>
      <c r="S374" s="40">
        <f t="shared" si="11"/>
        <v>82500</v>
      </c>
      <c r="T374" s="61">
        <f t="shared" si="10"/>
        <v>92400.00000000001</v>
      </c>
      <c r="U374" s="30">
        <v>2011</v>
      </c>
      <c r="V374" s="3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</row>
    <row r="375" spans="1:160" s="60" customFormat="1" ht="38.25">
      <c r="A375" s="62" t="s">
        <v>258</v>
      </c>
      <c r="B375" s="40" t="s">
        <v>1245</v>
      </c>
      <c r="C375" s="30" t="s">
        <v>2156</v>
      </c>
      <c r="D375" s="38" t="s">
        <v>784</v>
      </c>
      <c r="E375" s="41" t="s">
        <v>2087</v>
      </c>
      <c r="F375" s="30" t="s">
        <v>1638</v>
      </c>
      <c r="G375" s="55">
        <v>0</v>
      </c>
      <c r="H375" s="30">
        <v>510000000</v>
      </c>
      <c r="I375" s="30" t="s">
        <v>1637</v>
      </c>
      <c r="J375" s="30" t="s">
        <v>1522</v>
      </c>
      <c r="K375" s="30" t="s">
        <v>1640</v>
      </c>
      <c r="L375" s="30" t="s">
        <v>1639</v>
      </c>
      <c r="M375" s="30" t="s">
        <v>1523</v>
      </c>
      <c r="N375" s="30" t="s">
        <v>1483</v>
      </c>
      <c r="O375" s="30">
        <v>5111</v>
      </c>
      <c r="P375" s="43" t="s">
        <v>231</v>
      </c>
      <c r="Q375" s="80">
        <v>340</v>
      </c>
      <c r="R375" s="94">
        <v>240</v>
      </c>
      <c r="S375" s="40">
        <f t="shared" si="11"/>
        <v>81600</v>
      </c>
      <c r="T375" s="61">
        <f t="shared" si="10"/>
        <v>91392.00000000001</v>
      </c>
      <c r="U375" s="30">
        <v>2011</v>
      </c>
      <c r="V375" s="3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</row>
    <row r="376" spans="1:160" s="60" customFormat="1" ht="38.25">
      <c r="A376" s="62" t="s">
        <v>257</v>
      </c>
      <c r="B376" s="40" t="s">
        <v>1245</v>
      </c>
      <c r="C376" s="37" t="s">
        <v>1324</v>
      </c>
      <c r="D376" s="40" t="s">
        <v>1124</v>
      </c>
      <c r="E376" s="38" t="s">
        <v>1631</v>
      </c>
      <c r="F376" s="30" t="s">
        <v>1638</v>
      </c>
      <c r="G376" s="55">
        <v>1</v>
      </c>
      <c r="H376" s="30">
        <v>510000000</v>
      </c>
      <c r="I376" s="30" t="s">
        <v>1637</v>
      </c>
      <c r="J376" s="30" t="s">
        <v>1522</v>
      </c>
      <c r="K376" s="30" t="s">
        <v>1640</v>
      </c>
      <c r="L376" s="30" t="s">
        <v>1639</v>
      </c>
      <c r="M376" s="30" t="s">
        <v>1523</v>
      </c>
      <c r="N376" s="30" t="s">
        <v>1483</v>
      </c>
      <c r="O376" s="30">
        <v>796</v>
      </c>
      <c r="P376" s="40" t="s">
        <v>223</v>
      </c>
      <c r="Q376" s="38">
        <v>50</v>
      </c>
      <c r="R376" s="38">
        <v>6000</v>
      </c>
      <c r="S376" s="40">
        <f t="shared" si="11"/>
        <v>300000</v>
      </c>
      <c r="T376" s="61">
        <f t="shared" si="10"/>
        <v>336000.00000000006</v>
      </c>
      <c r="U376" s="30">
        <v>2011</v>
      </c>
      <c r="V376" s="3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</row>
    <row r="377" spans="1:160" s="60" customFormat="1" ht="38.25">
      <c r="A377" s="62" t="s">
        <v>256</v>
      </c>
      <c r="B377" s="40" t="s">
        <v>1245</v>
      </c>
      <c r="C377" s="65" t="s">
        <v>1430</v>
      </c>
      <c r="D377" s="40" t="s">
        <v>1125</v>
      </c>
      <c r="E377" s="45" t="s">
        <v>1777</v>
      </c>
      <c r="F377" s="30" t="s">
        <v>1638</v>
      </c>
      <c r="G377" s="55">
        <v>0</v>
      </c>
      <c r="H377" s="30">
        <v>510000000</v>
      </c>
      <c r="I377" s="30" t="s">
        <v>1637</v>
      </c>
      <c r="J377" s="30" t="s">
        <v>1522</v>
      </c>
      <c r="K377" s="30" t="s">
        <v>1640</v>
      </c>
      <c r="L377" s="30" t="s">
        <v>1639</v>
      </c>
      <c r="M377" s="30" t="s">
        <v>1523</v>
      </c>
      <c r="N377" s="30" t="s">
        <v>1483</v>
      </c>
      <c r="O377" s="65" t="s">
        <v>1419</v>
      </c>
      <c r="P377" s="40" t="s">
        <v>230</v>
      </c>
      <c r="Q377" s="38">
        <v>100</v>
      </c>
      <c r="R377" s="38">
        <v>120</v>
      </c>
      <c r="S377" s="40">
        <f t="shared" si="11"/>
        <v>12000</v>
      </c>
      <c r="T377" s="61">
        <f t="shared" si="10"/>
        <v>13440.000000000002</v>
      </c>
      <c r="U377" s="30">
        <v>2011</v>
      </c>
      <c r="V377" s="3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</row>
    <row r="378" spans="1:160" s="60" customFormat="1" ht="38.25">
      <c r="A378" s="62" t="s">
        <v>255</v>
      </c>
      <c r="B378" s="40" t="s">
        <v>1245</v>
      </c>
      <c r="C378" s="37" t="s">
        <v>1352</v>
      </c>
      <c r="D378" s="40" t="s">
        <v>1126</v>
      </c>
      <c r="E378" s="38" t="s">
        <v>1778</v>
      </c>
      <c r="F378" s="30" t="s">
        <v>1638</v>
      </c>
      <c r="G378" s="55">
        <v>0</v>
      </c>
      <c r="H378" s="30">
        <v>510000000</v>
      </c>
      <c r="I378" s="30" t="s">
        <v>1637</v>
      </c>
      <c r="J378" s="30" t="s">
        <v>1521</v>
      </c>
      <c r="K378" s="30" t="s">
        <v>1640</v>
      </c>
      <c r="L378" s="30" t="s">
        <v>1639</v>
      </c>
      <c r="M378" s="30" t="s">
        <v>1522</v>
      </c>
      <c r="N378" s="30" t="s">
        <v>1483</v>
      </c>
      <c r="O378" s="30">
        <v>796</v>
      </c>
      <c r="P378" s="40" t="s">
        <v>223</v>
      </c>
      <c r="Q378" s="38">
        <v>10</v>
      </c>
      <c r="R378" s="38">
        <v>850</v>
      </c>
      <c r="S378" s="40">
        <f t="shared" si="11"/>
        <v>8500</v>
      </c>
      <c r="T378" s="61">
        <f t="shared" si="10"/>
        <v>9520</v>
      </c>
      <c r="U378" s="30">
        <v>2011</v>
      </c>
      <c r="V378" s="3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</row>
    <row r="379" spans="1:160" s="60" customFormat="1" ht="38.25">
      <c r="A379" s="62" t="s">
        <v>254</v>
      </c>
      <c r="B379" s="40" t="s">
        <v>1245</v>
      </c>
      <c r="C379" s="30" t="s">
        <v>1820</v>
      </c>
      <c r="D379" s="40" t="s">
        <v>1127</v>
      </c>
      <c r="E379" s="45" t="s">
        <v>1617</v>
      </c>
      <c r="F379" s="30" t="s">
        <v>1638</v>
      </c>
      <c r="G379" s="55">
        <v>0</v>
      </c>
      <c r="H379" s="30">
        <v>510000000</v>
      </c>
      <c r="I379" s="30" t="s">
        <v>1637</v>
      </c>
      <c r="J379" s="30" t="s">
        <v>1521</v>
      </c>
      <c r="K379" s="30" t="s">
        <v>1640</v>
      </c>
      <c r="L379" s="30" t="s">
        <v>1639</v>
      </c>
      <c r="M379" s="30" t="s">
        <v>1522</v>
      </c>
      <c r="N379" s="30" t="s">
        <v>1483</v>
      </c>
      <c r="O379" s="30">
        <v>166</v>
      </c>
      <c r="P379" s="38" t="s">
        <v>226</v>
      </c>
      <c r="Q379" s="38">
        <v>80</v>
      </c>
      <c r="R379" s="38">
        <v>1000</v>
      </c>
      <c r="S379" s="40">
        <f t="shared" si="11"/>
        <v>80000</v>
      </c>
      <c r="T379" s="61">
        <f t="shared" si="10"/>
        <v>89600.00000000001</v>
      </c>
      <c r="U379" s="30">
        <v>2011</v>
      </c>
      <c r="V379" s="3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</row>
    <row r="380" spans="1:160" s="60" customFormat="1" ht="38.25">
      <c r="A380" s="62" t="s">
        <v>253</v>
      </c>
      <c r="B380" s="40" t="s">
        <v>1245</v>
      </c>
      <c r="C380" s="37" t="s">
        <v>1353</v>
      </c>
      <c r="D380" s="40" t="s">
        <v>1128</v>
      </c>
      <c r="E380" s="38" t="s">
        <v>1436</v>
      </c>
      <c r="F380" s="30" t="s">
        <v>1638</v>
      </c>
      <c r="G380" s="55">
        <v>0</v>
      </c>
      <c r="H380" s="30">
        <v>510000000</v>
      </c>
      <c r="I380" s="30" t="s">
        <v>1637</v>
      </c>
      <c r="J380" s="30" t="s">
        <v>1521</v>
      </c>
      <c r="K380" s="30" t="s">
        <v>1640</v>
      </c>
      <c r="L380" s="30" t="s">
        <v>1639</v>
      </c>
      <c r="M380" s="30" t="s">
        <v>1522</v>
      </c>
      <c r="N380" s="30" t="s">
        <v>1483</v>
      </c>
      <c r="O380" s="30">
        <v>796</v>
      </c>
      <c r="P380" s="40" t="s">
        <v>223</v>
      </c>
      <c r="Q380" s="40">
        <v>8</v>
      </c>
      <c r="R380" s="40">
        <v>3243</v>
      </c>
      <c r="S380" s="40">
        <f t="shared" si="11"/>
        <v>25944</v>
      </c>
      <c r="T380" s="61">
        <f t="shared" si="10"/>
        <v>29057.280000000002</v>
      </c>
      <c r="U380" s="30">
        <v>2011</v>
      </c>
      <c r="V380" s="3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</row>
    <row r="381" spans="1:160" s="60" customFormat="1" ht="38.25">
      <c r="A381" s="62" t="s">
        <v>252</v>
      </c>
      <c r="B381" s="40" t="s">
        <v>1245</v>
      </c>
      <c r="C381" s="30" t="s">
        <v>1434</v>
      </c>
      <c r="D381" s="38" t="s">
        <v>1354</v>
      </c>
      <c r="E381" s="38" t="s">
        <v>1436</v>
      </c>
      <c r="F381" s="30" t="s">
        <v>1638</v>
      </c>
      <c r="G381" s="55">
        <v>0</v>
      </c>
      <c r="H381" s="30">
        <v>510000000</v>
      </c>
      <c r="I381" s="30" t="s">
        <v>1637</v>
      </c>
      <c r="J381" s="30" t="s">
        <v>1521</v>
      </c>
      <c r="K381" s="30" t="s">
        <v>1640</v>
      </c>
      <c r="L381" s="30" t="s">
        <v>1639</v>
      </c>
      <c r="M381" s="30" t="s">
        <v>1522</v>
      </c>
      <c r="N381" s="30" t="s">
        <v>1483</v>
      </c>
      <c r="O381" s="30">
        <v>796</v>
      </c>
      <c r="P381" s="40" t="s">
        <v>223</v>
      </c>
      <c r="Q381" s="38">
        <v>3</v>
      </c>
      <c r="R381" s="38">
        <v>22000</v>
      </c>
      <c r="S381" s="40">
        <f t="shared" si="11"/>
        <v>66000</v>
      </c>
      <c r="T381" s="61">
        <f t="shared" si="10"/>
        <v>73920</v>
      </c>
      <c r="U381" s="30">
        <v>2011</v>
      </c>
      <c r="V381" s="3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</row>
    <row r="382" spans="1:160" s="60" customFormat="1" ht="38.25">
      <c r="A382" s="62" t="s">
        <v>251</v>
      </c>
      <c r="B382" s="40" t="s">
        <v>1245</v>
      </c>
      <c r="C382" s="37" t="s">
        <v>1254</v>
      </c>
      <c r="D382" s="40" t="s">
        <v>1129</v>
      </c>
      <c r="E382" s="38" t="s">
        <v>1436</v>
      </c>
      <c r="F382" s="30" t="s">
        <v>1638</v>
      </c>
      <c r="G382" s="55">
        <v>0</v>
      </c>
      <c r="H382" s="30">
        <v>510000000</v>
      </c>
      <c r="I382" s="30" t="s">
        <v>1637</v>
      </c>
      <c r="J382" s="30" t="s">
        <v>1521</v>
      </c>
      <c r="K382" s="30" t="s">
        <v>1640</v>
      </c>
      <c r="L382" s="30" t="s">
        <v>1639</v>
      </c>
      <c r="M382" s="30" t="s">
        <v>1522</v>
      </c>
      <c r="N382" s="30" t="s">
        <v>1483</v>
      </c>
      <c r="O382" s="30">
        <v>796</v>
      </c>
      <c r="P382" s="40" t="s">
        <v>223</v>
      </c>
      <c r="Q382" s="40">
        <v>2</v>
      </c>
      <c r="R382" s="40">
        <v>45046</v>
      </c>
      <c r="S382" s="40">
        <v>0</v>
      </c>
      <c r="T382" s="61">
        <f t="shared" si="10"/>
        <v>0</v>
      </c>
      <c r="U382" s="30">
        <v>2011</v>
      </c>
      <c r="V382" s="3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</row>
    <row r="383" spans="1:160" s="60" customFormat="1" ht="38.25">
      <c r="A383" s="62" t="s">
        <v>250</v>
      </c>
      <c r="B383" s="40" t="s">
        <v>1245</v>
      </c>
      <c r="C383" s="99" t="s">
        <v>1342</v>
      </c>
      <c r="D383" s="40" t="s">
        <v>1130</v>
      </c>
      <c r="E383" s="38" t="s">
        <v>1803</v>
      </c>
      <c r="F383" s="30" t="s">
        <v>1638</v>
      </c>
      <c r="G383" s="55">
        <v>1</v>
      </c>
      <c r="H383" s="30">
        <v>510000000</v>
      </c>
      <c r="I383" s="30" t="s">
        <v>1637</v>
      </c>
      <c r="J383" s="30" t="s">
        <v>687</v>
      </c>
      <c r="K383" s="30" t="s">
        <v>1640</v>
      </c>
      <c r="L383" s="30" t="s">
        <v>1639</v>
      </c>
      <c r="M383" s="30" t="s">
        <v>1524</v>
      </c>
      <c r="N383" s="30" t="s">
        <v>1483</v>
      </c>
      <c r="O383" s="30">
        <v>112</v>
      </c>
      <c r="P383" s="40" t="s">
        <v>224</v>
      </c>
      <c r="Q383" s="38">
        <v>230</v>
      </c>
      <c r="R383" s="38">
        <v>450</v>
      </c>
      <c r="S383" s="40">
        <f t="shared" si="11"/>
        <v>103500</v>
      </c>
      <c r="T383" s="61">
        <f t="shared" si="10"/>
        <v>115920.00000000001</v>
      </c>
      <c r="U383" s="30">
        <v>2011</v>
      </c>
      <c r="V383" s="3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  <c r="EQ383" s="59"/>
      <c r="ER383" s="59"/>
      <c r="ES383" s="59"/>
      <c r="ET383" s="59"/>
      <c r="EU383" s="59"/>
      <c r="EV383" s="59"/>
      <c r="EW383" s="59"/>
      <c r="EX383" s="59"/>
      <c r="EY383" s="59"/>
      <c r="EZ383" s="59"/>
      <c r="FA383" s="59"/>
      <c r="FB383" s="59"/>
      <c r="FC383" s="59"/>
      <c r="FD383" s="59"/>
    </row>
    <row r="384" spans="1:160" s="60" customFormat="1" ht="38.25">
      <c r="A384" s="62" t="s">
        <v>249</v>
      </c>
      <c r="B384" s="40" t="s">
        <v>1245</v>
      </c>
      <c r="C384" s="49" t="s">
        <v>1253</v>
      </c>
      <c r="D384" s="38" t="s">
        <v>738</v>
      </c>
      <c r="E384" s="41" t="s">
        <v>2072</v>
      </c>
      <c r="F384" s="30" t="s">
        <v>1638</v>
      </c>
      <c r="G384" s="55">
        <v>0</v>
      </c>
      <c r="H384" s="30">
        <v>510000000</v>
      </c>
      <c r="I384" s="30" t="s">
        <v>1637</v>
      </c>
      <c r="J384" s="30" t="s">
        <v>687</v>
      </c>
      <c r="K384" s="30" t="s">
        <v>1640</v>
      </c>
      <c r="L384" s="30" t="s">
        <v>1639</v>
      </c>
      <c r="M384" s="30" t="s">
        <v>1524</v>
      </c>
      <c r="N384" s="30" t="s">
        <v>1483</v>
      </c>
      <c r="O384" s="30">
        <v>796</v>
      </c>
      <c r="P384" s="40" t="s">
        <v>223</v>
      </c>
      <c r="Q384" s="38">
        <v>2</v>
      </c>
      <c r="R384" s="38">
        <v>535</v>
      </c>
      <c r="S384" s="40">
        <f t="shared" si="11"/>
        <v>1070</v>
      </c>
      <c r="T384" s="61">
        <f t="shared" si="10"/>
        <v>1198.4</v>
      </c>
      <c r="U384" s="30">
        <v>2011</v>
      </c>
      <c r="V384" s="3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</row>
    <row r="385" spans="1:160" s="60" customFormat="1" ht="38.25">
      <c r="A385" s="62" t="s">
        <v>248</v>
      </c>
      <c r="B385" s="40" t="s">
        <v>1245</v>
      </c>
      <c r="C385" s="38" t="s">
        <v>1253</v>
      </c>
      <c r="D385" s="40" t="s">
        <v>1317</v>
      </c>
      <c r="E385" s="38" t="s">
        <v>1436</v>
      </c>
      <c r="F385" s="30" t="s">
        <v>1638</v>
      </c>
      <c r="G385" s="55">
        <v>0</v>
      </c>
      <c r="H385" s="30">
        <v>510000000</v>
      </c>
      <c r="I385" s="30" t="s">
        <v>1637</v>
      </c>
      <c r="J385" s="30" t="s">
        <v>687</v>
      </c>
      <c r="K385" s="30" t="s">
        <v>1640</v>
      </c>
      <c r="L385" s="30" t="s">
        <v>1639</v>
      </c>
      <c r="M385" s="30" t="s">
        <v>1524</v>
      </c>
      <c r="N385" s="30" t="s">
        <v>1483</v>
      </c>
      <c r="O385" s="30">
        <v>796</v>
      </c>
      <c r="P385" s="40" t="s">
        <v>223</v>
      </c>
      <c r="Q385" s="40">
        <v>2</v>
      </c>
      <c r="R385" s="40">
        <v>540</v>
      </c>
      <c r="S385" s="40">
        <f t="shared" si="11"/>
        <v>1080</v>
      </c>
      <c r="T385" s="61">
        <f t="shared" si="10"/>
        <v>1209.6000000000001</v>
      </c>
      <c r="U385" s="30">
        <v>2011</v>
      </c>
      <c r="V385" s="3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</row>
    <row r="386" spans="1:160" s="60" customFormat="1" ht="38.25">
      <c r="A386" s="62" t="s">
        <v>247</v>
      </c>
      <c r="B386" s="40" t="s">
        <v>1245</v>
      </c>
      <c r="C386" s="37" t="s">
        <v>1254</v>
      </c>
      <c r="D386" s="40" t="s">
        <v>1131</v>
      </c>
      <c r="E386" s="38" t="s">
        <v>1804</v>
      </c>
      <c r="F386" s="30" t="s">
        <v>1638</v>
      </c>
      <c r="G386" s="55">
        <v>0</v>
      </c>
      <c r="H386" s="30">
        <v>510000000</v>
      </c>
      <c r="I386" s="30" t="s">
        <v>1637</v>
      </c>
      <c r="J386" s="30" t="s">
        <v>687</v>
      </c>
      <c r="K386" s="30" t="s">
        <v>1640</v>
      </c>
      <c r="L386" s="30" t="s">
        <v>1639</v>
      </c>
      <c r="M386" s="30" t="s">
        <v>1524</v>
      </c>
      <c r="N386" s="30" t="s">
        <v>1483</v>
      </c>
      <c r="O386" s="30">
        <v>839</v>
      </c>
      <c r="P386" s="38" t="s">
        <v>233</v>
      </c>
      <c r="Q386" s="40">
        <v>3</v>
      </c>
      <c r="R386" s="40">
        <v>1000</v>
      </c>
      <c r="S386" s="40">
        <f t="shared" si="11"/>
        <v>3000</v>
      </c>
      <c r="T386" s="61">
        <f t="shared" si="10"/>
        <v>3360.0000000000005</v>
      </c>
      <c r="U386" s="30">
        <v>2011</v>
      </c>
      <c r="V386" s="3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</row>
    <row r="387" spans="1:160" s="60" customFormat="1" ht="38.25">
      <c r="A387" s="62" t="s">
        <v>246</v>
      </c>
      <c r="B387" s="40" t="s">
        <v>1245</v>
      </c>
      <c r="C387" s="30" t="s">
        <v>171</v>
      </c>
      <c r="D387" s="40" t="s">
        <v>1132</v>
      </c>
      <c r="E387" s="40" t="s">
        <v>1617</v>
      </c>
      <c r="F387" s="30" t="s">
        <v>1638</v>
      </c>
      <c r="G387" s="55">
        <v>1</v>
      </c>
      <c r="H387" s="30">
        <v>510000000</v>
      </c>
      <c r="I387" s="30" t="s">
        <v>1637</v>
      </c>
      <c r="J387" s="30" t="s">
        <v>687</v>
      </c>
      <c r="K387" s="30" t="s">
        <v>1640</v>
      </c>
      <c r="L387" s="30" t="s">
        <v>1639</v>
      </c>
      <c r="M387" s="30" t="s">
        <v>1524</v>
      </c>
      <c r="N387" s="30" t="s">
        <v>1483</v>
      </c>
      <c r="O387" s="30">
        <v>166</v>
      </c>
      <c r="P387" s="38" t="s">
        <v>226</v>
      </c>
      <c r="Q387" s="78">
        <v>22</v>
      </c>
      <c r="R387" s="40">
        <v>367</v>
      </c>
      <c r="S387" s="40">
        <f t="shared" si="11"/>
        <v>8074</v>
      </c>
      <c r="T387" s="61">
        <f t="shared" si="10"/>
        <v>9042.880000000001</v>
      </c>
      <c r="U387" s="30">
        <v>2011</v>
      </c>
      <c r="V387" s="3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</row>
    <row r="388" spans="1:160" s="60" customFormat="1" ht="38.25">
      <c r="A388" s="62" t="s">
        <v>245</v>
      </c>
      <c r="B388" s="40" t="s">
        <v>1245</v>
      </c>
      <c r="C388" s="37" t="s">
        <v>1253</v>
      </c>
      <c r="D388" s="40" t="s">
        <v>1133</v>
      </c>
      <c r="E388" s="38" t="s">
        <v>1436</v>
      </c>
      <c r="F388" s="30" t="s">
        <v>1638</v>
      </c>
      <c r="G388" s="55">
        <v>0</v>
      </c>
      <c r="H388" s="30">
        <v>510000000</v>
      </c>
      <c r="I388" s="30" t="s">
        <v>1637</v>
      </c>
      <c r="J388" s="30" t="s">
        <v>687</v>
      </c>
      <c r="K388" s="30" t="s">
        <v>1640</v>
      </c>
      <c r="L388" s="30" t="s">
        <v>1639</v>
      </c>
      <c r="M388" s="30" t="s">
        <v>1524</v>
      </c>
      <c r="N388" s="30" t="s">
        <v>1483</v>
      </c>
      <c r="O388" s="30">
        <v>796</v>
      </c>
      <c r="P388" s="40" t="s">
        <v>223</v>
      </c>
      <c r="Q388" s="40">
        <v>1</v>
      </c>
      <c r="R388" s="40">
        <v>70000</v>
      </c>
      <c r="S388" s="40">
        <f t="shared" si="11"/>
        <v>70000</v>
      </c>
      <c r="T388" s="61">
        <f t="shared" si="10"/>
        <v>78400.00000000001</v>
      </c>
      <c r="U388" s="30">
        <v>2011</v>
      </c>
      <c r="V388" s="3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</row>
    <row r="389" spans="1:160" s="60" customFormat="1" ht="38.25">
      <c r="A389" s="62" t="s">
        <v>244</v>
      </c>
      <c r="B389" s="40" t="s">
        <v>1245</v>
      </c>
      <c r="C389" s="37" t="s">
        <v>1253</v>
      </c>
      <c r="D389" s="40" t="s">
        <v>1134</v>
      </c>
      <c r="E389" s="40" t="s">
        <v>1805</v>
      </c>
      <c r="F389" s="30" t="s">
        <v>1638</v>
      </c>
      <c r="G389" s="55">
        <v>0</v>
      </c>
      <c r="H389" s="30">
        <v>510000000</v>
      </c>
      <c r="I389" s="30" t="s">
        <v>1637</v>
      </c>
      <c r="J389" s="30" t="s">
        <v>1524</v>
      </c>
      <c r="K389" s="30" t="s">
        <v>1640</v>
      </c>
      <c r="L389" s="30" t="s">
        <v>1639</v>
      </c>
      <c r="M389" s="30" t="s">
        <v>691</v>
      </c>
      <c r="N389" s="30" t="s">
        <v>1483</v>
      </c>
      <c r="O389" s="30">
        <v>796</v>
      </c>
      <c r="P389" s="40" t="s">
        <v>223</v>
      </c>
      <c r="Q389" s="40">
        <v>1</v>
      </c>
      <c r="R389" s="40">
        <v>195</v>
      </c>
      <c r="S389" s="40">
        <f t="shared" si="11"/>
        <v>195</v>
      </c>
      <c r="T389" s="61">
        <f t="shared" si="10"/>
        <v>218.40000000000003</v>
      </c>
      <c r="U389" s="30">
        <v>2011</v>
      </c>
      <c r="V389" s="3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</row>
    <row r="390" spans="1:160" s="60" customFormat="1" ht="38.25">
      <c r="A390" s="62" t="s">
        <v>243</v>
      </c>
      <c r="B390" s="40" t="s">
        <v>1245</v>
      </c>
      <c r="C390" s="37" t="s">
        <v>1253</v>
      </c>
      <c r="D390" s="40" t="s">
        <v>1135</v>
      </c>
      <c r="E390" s="38" t="s">
        <v>1806</v>
      </c>
      <c r="F390" s="30" t="s">
        <v>1638</v>
      </c>
      <c r="G390" s="55">
        <v>0</v>
      </c>
      <c r="H390" s="30">
        <v>510000000</v>
      </c>
      <c r="I390" s="30" t="s">
        <v>1637</v>
      </c>
      <c r="J390" s="30" t="s">
        <v>1524</v>
      </c>
      <c r="K390" s="30" t="s">
        <v>1640</v>
      </c>
      <c r="L390" s="30" t="s">
        <v>1639</v>
      </c>
      <c r="M390" s="30" t="s">
        <v>691</v>
      </c>
      <c r="N390" s="30" t="s">
        <v>1483</v>
      </c>
      <c r="O390" s="30">
        <v>796</v>
      </c>
      <c r="P390" s="40" t="s">
        <v>223</v>
      </c>
      <c r="Q390" s="38">
        <v>16</v>
      </c>
      <c r="R390" s="38">
        <v>4500</v>
      </c>
      <c r="S390" s="40">
        <f t="shared" si="11"/>
        <v>72000</v>
      </c>
      <c r="T390" s="61">
        <f t="shared" si="10"/>
        <v>80640.00000000001</v>
      </c>
      <c r="U390" s="30">
        <v>2011</v>
      </c>
      <c r="V390" s="3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  <c r="EQ390" s="59"/>
      <c r="ER390" s="59"/>
      <c r="ES390" s="59"/>
      <c r="ET390" s="59"/>
      <c r="EU390" s="59"/>
      <c r="EV390" s="59"/>
      <c r="EW390" s="59"/>
      <c r="EX390" s="59"/>
      <c r="EY390" s="59"/>
      <c r="EZ390" s="59"/>
      <c r="FA390" s="59"/>
      <c r="FB390" s="59"/>
      <c r="FC390" s="59"/>
      <c r="FD390" s="59"/>
    </row>
    <row r="391" spans="1:160" s="60" customFormat="1" ht="38.25">
      <c r="A391" s="62" t="s">
        <v>242</v>
      </c>
      <c r="B391" s="40" t="s">
        <v>1245</v>
      </c>
      <c r="C391" s="37" t="s">
        <v>1287</v>
      </c>
      <c r="D391" s="38" t="s">
        <v>1136</v>
      </c>
      <c r="E391" s="38" t="s">
        <v>1568</v>
      </c>
      <c r="F391" s="30" t="s">
        <v>1638</v>
      </c>
      <c r="G391" s="55">
        <v>0</v>
      </c>
      <c r="H391" s="30">
        <v>510000000</v>
      </c>
      <c r="I391" s="30" t="s">
        <v>1637</v>
      </c>
      <c r="J391" s="30" t="s">
        <v>1524</v>
      </c>
      <c r="K391" s="30" t="s">
        <v>1640</v>
      </c>
      <c r="L391" s="30" t="s">
        <v>1639</v>
      </c>
      <c r="M391" s="30" t="s">
        <v>691</v>
      </c>
      <c r="N391" s="30" t="s">
        <v>1483</v>
      </c>
      <c r="O391" s="30">
        <v>796</v>
      </c>
      <c r="P391" s="40" t="s">
        <v>223</v>
      </c>
      <c r="Q391" s="40">
        <v>3</v>
      </c>
      <c r="R391" s="40">
        <v>6000</v>
      </c>
      <c r="S391" s="40">
        <f t="shared" si="11"/>
        <v>18000</v>
      </c>
      <c r="T391" s="61">
        <f t="shared" si="10"/>
        <v>20160.000000000004</v>
      </c>
      <c r="U391" s="30">
        <v>2011</v>
      </c>
      <c r="V391" s="3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  <c r="EQ391" s="59"/>
      <c r="ER391" s="59"/>
      <c r="ES391" s="59"/>
      <c r="ET391" s="59"/>
      <c r="EU391" s="59"/>
      <c r="EV391" s="59"/>
      <c r="EW391" s="59"/>
      <c r="EX391" s="59"/>
      <c r="EY391" s="59"/>
      <c r="EZ391" s="59"/>
      <c r="FA391" s="59"/>
      <c r="FB391" s="59"/>
      <c r="FC391" s="59"/>
      <c r="FD391" s="59"/>
    </row>
    <row r="392" spans="1:160" s="60" customFormat="1" ht="38.25">
      <c r="A392" s="62" t="s">
        <v>241</v>
      </c>
      <c r="B392" s="40" t="s">
        <v>1245</v>
      </c>
      <c r="C392" s="38" t="s">
        <v>1287</v>
      </c>
      <c r="D392" s="40" t="s">
        <v>1137</v>
      </c>
      <c r="E392" s="38" t="s">
        <v>1563</v>
      </c>
      <c r="F392" s="30" t="s">
        <v>1638</v>
      </c>
      <c r="G392" s="55">
        <v>0</v>
      </c>
      <c r="H392" s="30">
        <v>510000000</v>
      </c>
      <c r="I392" s="30" t="s">
        <v>1637</v>
      </c>
      <c r="J392" s="30" t="s">
        <v>692</v>
      </c>
      <c r="K392" s="30" t="s">
        <v>1640</v>
      </c>
      <c r="L392" s="30" t="s">
        <v>1639</v>
      </c>
      <c r="M392" s="30" t="s">
        <v>2019</v>
      </c>
      <c r="N392" s="30" t="s">
        <v>1483</v>
      </c>
      <c r="O392" s="30">
        <v>796</v>
      </c>
      <c r="P392" s="40" t="s">
        <v>223</v>
      </c>
      <c r="Q392" s="38">
        <v>1</v>
      </c>
      <c r="R392" s="38">
        <v>600</v>
      </c>
      <c r="S392" s="40">
        <f t="shared" si="11"/>
        <v>600</v>
      </c>
      <c r="T392" s="61">
        <f t="shared" si="10"/>
        <v>672.0000000000001</v>
      </c>
      <c r="U392" s="30">
        <v>2011</v>
      </c>
      <c r="V392" s="3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  <c r="EQ392" s="59"/>
      <c r="ER392" s="59"/>
      <c r="ES392" s="59"/>
      <c r="ET392" s="59"/>
      <c r="EU392" s="59"/>
      <c r="EV392" s="59"/>
      <c r="EW392" s="59"/>
      <c r="EX392" s="59"/>
      <c r="EY392" s="59"/>
      <c r="EZ392" s="59"/>
      <c r="FA392" s="59"/>
      <c r="FB392" s="59"/>
      <c r="FC392" s="59"/>
      <c r="FD392" s="59"/>
    </row>
    <row r="393" spans="1:160" s="60" customFormat="1" ht="38.25">
      <c r="A393" s="62" t="s">
        <v>240</v>
      </c>
      <c r="B393" s="40" t="s">
        <v>1245</v>
      </c>
      <c r="C393" s="37" t="s">
        <v>1355</v>
      </c>
      <c r="D393" s="40" t="s">
        <v>1570</v>
      </c>
      <c r="E393" s="38" t="s">
        <v>1569</v>
      </c>
      <c r="F393" s="30" t="s">
        <v>1638</v>
      </c>
      <c r="G393" s="55">
        <v>0</v>
      </c>
      <c r="H393" s="30">
        <v>510000000</v>
      </c>
      <c r="I393" s="30" t="s">
        <v>1637</v>
      </c>
      <c r="J393" s="30" t="s">
        <v>692</v>
      </c>
      <c r="K393" s="30" t="s">
        <v>1640</v>
      </c>
      <c r="L393" s="30" t="s">
        <v>1639</v>
      </c>
      <c r="M393" s="30" t="s">
        <v>2019</v>
      </c>
      <c r="N393" s="30" t="s">
        <v>1483</v>
      </c>
      <c r="O393" s="30">
        <v>166</v>
      </c>
      <c r="P393" s="38" t="s">
        <v>226</v>
      </c>
      <c r="Q393" s="40">
        <v>100</v>
      </c>
      <c r="R393" s="40">
        <v>744</v>
      </c>
      <c r="S393" s="40">
        <f t="shared" si="11"/>
        <v>74400</v>
      </c>
      <c r="T393" s="61">
        <f t="shared" si="10"/>
        <v>83328.00000000001</v>
      </c>
      <c r="U393" s="30">
        <v>2011</v>
      </c>
      <c r="V393" s="3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</row>
    <row r="394" spans="1:160" s="60" customFormat="1" ht="38.25">
      <c r="A394" s="62" t="s">
        <v>239</v>
      </c>
      <c r="B394" s="40" t="s">
        <v>1245</v>
      </c>
      <c r="C394" s="30" t="s">
        <v>2156</v>
      </c>
      <c r="D394" s="38" t="s">
        <v>929</v>
      </c>
      <c r="E394" s="38" t="s">
        <v>2105</v>
      </c>
      <c r="F394" s="30" t="s">
        <v>1638</v>
      </c>
      <c r="G394" s="55">
        <v>0</v>
      </c>
      <c r="H394" s="30">
        <v>510000000</v>
      </c>
      <c r="I394" s="30" t="s">
        <v>1637</v>
      </c>
      <c r="J394" s="30" t="s">
        <v>692</v>
      </c>
      <c r="K394" s="30" t="s">
        <v>1640</v>
      </c>
      <c r="L394" s="30" t="s">
        <v>1639</v>
      </c>
      <c r="M394" s="30" t="s">
        <v>2019</v>
      </c>
      <c r="N394" s="30" t="s">
        <v>1483</v>
      </c>
      <c r="O394" s="30">
        <v>796</v>
      </c>
      <c r="P394" s="40" t="s">
        <v>223</v>
      </c>
      <c r="Q394" s="38">
        <v>80</v>
      </c>
      <c r="R394" s="38">
        <v>46</v>
      </c>
      <c r="S394" s="40">
        <f t="shared" si="11"/>
        <v>3680</v>
      </c>
      <c r="T394" s="61">
        <f t="shared" si="10"/>
        <v>4121.6</v>
      </c>
      <c r="U394" s="30">
        <v>2011</v>
      </c>
      <c r="V394" s="3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</row>
    <row r="395" spans="1:160" s="60" customFormat="1" ht="38.25">
      <c r="A395" s="62" t="s">
        <v>238</v>
      </c>
      <c r="B395" s="40" t="s">
        <v>1245</v>
      </c>
      <c r="C395" s="37" t="s">
        <v>1347</v>
      </c>
      <c r="D395" s="40" t="s">
        <v>1138</v>
      </c>
      <c r="E395" s="38" t="s">
        <v>1758</v>
      </c>
      <c r="F395" s="30" t="s">
        <v>1638</v>
      </c>
      <c r="G395" s="55">
        <v>0</v>
      </c>
      <c r="H395" s="30">
        <v>510000000</v>
      </c>
      <c r="I395" s="30" t="s">
        <v>1637</v>
      </c>
      <c r="J395" s="30" t="s">
        <v>692</v>
      </c>
      <c r="K395" s="30" t="s">
        <v>1640</v>
      </c>
      <c r="L395" s="30" t="s">
        <v>1639</v>
      </c>
      <c r="M395" s="30" t="s">
        <v>2019</v>
      </c>
      <c r="N395" s="30" t="s">
        <v>1483</v>
      </c>
      <c r="O395" s="30">
        <v>715</v>
      </c>
      <c r="P395" s="40" t="s">
        <v>1634</v>
      </c>
      <c r="Q395" s="40">
        <v>40</v>
      </c>
      <c r="R395" s="40">
        <v>180</v>
      </c>
      <c r="S395" s="40">
        <f t="shared" si="11"/>
        <v>7200</v>
      </c>
      <c r="T395" s="61">
        <f t="shared" si="10"/>
        <v>8064.000000000001</v>
      </c>
      <c r="U395" s="30">
        <v>2011</v>
      </c>
      <c r="V395" s="3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</row>
    <row r="396" spans="1:160" s="60" customFormat="1" ht="38.25">
      <c r="A396" s="62" t="s">
        <v>237</v>
      </c>
      <c r="B396" s="40" t="s">
        <v>1245</v>
      </c>
      <c r="C396" s="37" t="s">
        <v>1254</v>
      </c>
      <c r="D396" s="40" t="s">
        <v>1139</v>
      </c>
      <c r="E396" s="38" t="s">
        <v>1436</v>
      </c>
      <c r="F396" s="30" t="s">
        <v>1638</v>
      </c>
      <c r="G396" s="55">
        <v>0</v>
      </c>
      <c r="H396" s="30">
        <v>510000000</v>
      </c>
      <c r="I396" s="30" t="s">
        <v>1637</v>
      </c>
      <c r="J396" s="30" t="s">
        <v>691</v>
      </c>
      <c r="K396" s="30" t="s">
        <v>1640</v>
      </c>
      <c r="L396" s="30" t="s">
        <v>1639</v>
      </c>
      <c r="M396" s="30" t="s">
        <v>692</v>
      </c>
      <c r="N396" s="30" t="s">
        <v>1483</v>
      </c>
      <c r="O396" s="30">
        <v>839</v>
      </c>
      <c r="P396" s="38" t="s">
        <v>233</v>
      </c>
      <c r="Q396" s="40">
        <v>2</v>
      </c>
      <c r="R396" s="40">
        <v>757</v>
      </c>
      <c r="S396" s="40">
        <v>0</v>
      </c>
      <c r="T396" s="61">
        <v>0</v>
      </c>
      <c r="U396" s="30">
        <v>2011</v>
      </c>
      <c r="V396" s="30" t="s">
        <v>2030</v>
      </c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</row>
    <row r="397" spans="1:160" s="60" customFormat="1" ht="38.25">
      <c r="A397" s="62" t="s">
        <v>56</v>
      </c>
      <c r="B397" s="40" t="s">
        <v>1245</v>
      </c>
      <c r="C397" s="37" t="s">
        <v>1254</v>
      </c>
      <c r="D397" s="40" t="s">
        <v>1139</v>
      </c>
      <c r="E397" s="38" t="s">
        <v>1436</v>
      </c>
      <c r="F397" s="30" t="s">
        <v>1638</v>
      </c>
      <c r="G397" s="55">
        <v>0</v>
      </c>
      <c r="H397" s="30">
        <v>510000000</v>
      </c>
      <c r="I397" s="30" t="s">
        <v>1637</v>
      </c>
      <c r="J397" s="30" t="s">
        <v>2019</v>
      </c>
      <c r="K397" s="30" t="s">
        <v>1640</v>
      </c>
      <c r="L397" s="30" t="s">
        <v>1639</v>
      </c>
      <c r="M397" s="30" t="s">
        <v>2019</v>
      </c>
      <c r="N397" s="30" t="s">
        <v>1483</v>
      </c>
      <c r="O397" s="30">
        <v>839</v>
      </c>
      <c r="P397" s="38" t="s">
        <v>233</v>
      </c>
      <c r="Q397" s="40">
        <v>16</v>
      </c>
      <c r="R397" s="40">
        <v>800</v>
      </c>
      <c r="S397" s="40">
        <f>Q397*R397</f>
        <v>12800</v>
      </c>
      <c r="T397" s="61">
        <f t="shared" si="10"/>
        <v>14336.000000000002</v>
      </c>
      <c r="U397" s="30">
        <v>2011</v>
      </c>
      <c r="V397" s="3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  <c r="EQ397" s="59"/>
      <c r="ER397" s="59"/>
      <c r="ES397" s="59"/>
      <c r="ET397" s="59"/>
      <c r="EU397" s="59"/>
      <c r="EV397" s="59"/>
      <c r="EW397" s="59"/>
      <c r="EX397" s="59"/>
      <c r="EY397" s="59"/>
      <c r="EZ397" s="59"/>
      <c r="FA397" s="59"/>
      <c r="FB397" s="59"/>
      <c r="FC397" s="59"/>
      <c r="FD397" s="59"/>
    </row>
    <row r="398" spans="1:160" s="60" customFormat="1" ht="38.25">
      <c r="A398" s="62" t="s">
        <v>236</v>
      </c>
      <c r="B398" s="40" t="s">
        <v>1245</v>
      </c>
      <c r="C398" s="30" t="s">
        <v>1434</v>
      </c>
      <c r="D398" s="38" t="s">
        <v>1356</v>
      </c>
      <c r="E398" s="38" t="s">
        <v>2081</v>
      </c>
      <c r="F398" s="30" t="s">
        <v>1638</v>
      </c>
      <c r="G398" s="55">
        <v>0</v>
      </c>
      <c r="H398" s="30">
        <v>510000000</v>
      </c>
      <c r="I398" s="30" t="s">
        <v>1637</v>
      </c>
      <c r="J398" s="30" t="s">
        <v>691</v>
      </c>
      <c r="K398" s="30" t="s">
        <v>1640</v>
      </c>
      <c r="L398" s="30" t="s">
        <v>1639</v>
      </c>
      <c r="M398" s="30" t="s">
        <v>692</v>
      </c>
      <c r="N398" s="30" t="s">
        <v>1483</v>
      </c>
      <c r="O398" s="30">
        <v>796</v>
      </c>
      <c r="P398" s="40" t="s">
        <v>223</v>
      </c>
      <c r="Q398" s="38">
        <v>3</v>
      </c>
      <c r="R398" s="38">
        <v>15000</v>
      </c>
      <c r="S398" s="40">
        <v>0</v>
      </c>
      <c r="T398" s="61">
        <f t="shared" si="10"/>
        <v>0</v>
      </c>
      <c r="U398" s="30">
        <v>2011</v>
      </c>
      <c r="V398" s="30" t="s">
        <v>2030</v>
      </c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  <c r="EQ398" s="59"/>
      <c r="ER398" s="59"/>
      <c r="ES398" s="59"/>
      <c r="ET398" s="59"/>
      <c r="EU398" s="59"/>
      <c r="EV398" s="59"/>
      <c r="EW398" s="59"/>
      <c r="EX398" s="59"/>
      <c r="EY398" s="59"/>
      <c r="EZ398" s="59"/>
      <c r="FA398" s="59"/>
      <c r="FB398" s="59"/>
      <c r="FC398" s="59"/>
      <c r="FD398" s="59"/>
    </row>
    <row r="399" spans="1:160" s="60" customFormat="1" ht="38.25">
      <c r="A399" s="62" t="s">
        <v>57</v>
      </c>
      <c r="B399" s="40" t="s">
        <v>1245</v>
      </c>
      <c r="C399" s="30" t="s">
        <v>1434</v>
      </c>
      <c r="D399" s="38" t="s">
        <v>1356</v>
      </c>
      <c r="E399" s="38" t="s">
        <v>2081</v>
      </c>
      <c r="F399" s="30" t="s">
        <v>1638</v>
      </c>
      <c r="G399" s="55">
        <v>0</v>
      </c>
      <c r="H399" s="30">
        <v>510000000</v>
      </c>
      <c r="I399" s="30" t="s">
        <v>1637</v>
      </c>
      <c r="J399" s="30" t="s">
        <v>2019</v>
      </c>
      <c r="K399" s="30" t="s">
        <v>1640</v>
      </c>
      <c r="L399" s="30" t="s">
        <v>1639</v>
      </c>
      <c r="M399" s="30" t="s">
        <v>2019</v>
      </c>
      <c r="N399" s="30" t="s">
        <v>1483</v>
      </c>
      <c r="O399" s="30">
        <v>796</v>
      </c>
      <c r="P399" s="40" t="s">
        <v>223</v>
      </c>
      <c r="Q399" s="38">
        <v>100</v>
      </c>
      <c r="R399" s="38">
        <v>3000</v>
      </c>
      <c r="S399" s="40">
        <f>Q399*R399</f>
        <v>300000</v>
      </c>
      <c r="T399" s="61">
        <f t="shared" si="10"/>
        <v>336000.00000000006</v>
      </c>
      <c r="U399" s="30">
        <v>2011</v>
      </c>
      <c r="V399" s="3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  <c r="EQ399" s="59"/>
      <c r="ER399" s="59"/>
      <c r="ES399" s="59"/>
      <c r="ET399" s="59"/>
      <c r="EU399" s="59"/>
      <c r="EV399" s="59"/>
      <c r="EW399" s="59"/>
      <c r="EX399" s="59"/>
      <c r="EY399" s="59"/>
      <c r="EZ399" s="59"/>
      <c r="FA399" s="59"/>
      <c r="FB399" s="59"/>
      <c r="FC399" s="59"/>
      <c r="FD399" s="59"/>
    </row>
    <row r="400" spans="1:160" s="79" customFormat="1" ht="38.25">
      <c r="A400" s="62" t="s">
        <v>235</v>
      </c>
      <c r="B400" s="40" t="s">
        <v>1245</v>
      </c>
      <c r="C400" s="37" t="s">
        <v>1253</v>
      </c>
      <c r="D400" s="40" t="s">
        <v>1140</v>
      </c>
      <c r="E400" s="38" t="s">
        <v>1807</v>
      </c>
      <c r="F400" s="30" t="s">
        <v>1638</v>
      </c>
      <c r="G400" s="55">
        <v>0</v>
      </c>
      <c r="H400" s="30">
        <v>510000000</v>
      </c>
      <c r="I400" s="30" t="s">
        <v>1637</v>
      </c>
      <c r="J400" s="30" t="s">
        <v>691</v>
      </c>
      <c r="K400" s="30" t="s">
        <v>1640</v>
      </c>
      <c r="L400" s="30" t="s">
        <v>1639</v>
      </c>
      <c r="M400" s="30" t="s">
        <v>692</v>
      </c>
      <c r="N400" s="30" t="s">
        <v>1483</v>
      </c>
      <c r="O400" s="30">
        <v>796</v>
      </c>
      <c r="P400" s="40" t="s">
        <v>223</v>
      </c>
      <c r="Q400" s="40">
        <v>195</v>
      </c>
      <c r="R400" s="40">
        <v>16140</v>
      </c>
      <c r="S400" s="40">
        <v>0</v>
      </c>
      <c r="T400" s="61">
        <f aca="true" t="shared" si="12" ref="T400:T468">S400*1.12</f>
        <v>0</v>
      </c>
      <c r="U400" s="30">
        <v>2011</v>
      </c>
      <c r="V400" s="30" t="s">
        <v>1290</v>
      </c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  <c r="EQ400" s="59"/>
      <c r="ER400" s="59"/>
      <c r="ES400" s="59"/>
      <c r="ET400" s="59"/>
      <c r="EU400" s="59"/>
      <c r="EV400" s="59"/>
      <c r="EW400" s="59"/>
      <c r="EX400" s="59"/>
      <c r="EY400" s="59"/>
      <c r="EZ400" s="59"/>
      <c r="FA400" s="59"/>
      <c r="FB400" s="59"/>
      <c r="FC400" s="59"/>
      <c r="FD400" s="59"/>
    </row>
    <row r="401" spans="1:160" s="60" customFormat="1" ht="38.25">
      <c r="A401" s="30" t="s">
        <v>1520</v>
      </c>
      <c r="B401" s="40" t="s">
        <v>1245</v>
      </c>
      <c r="C401" s="37" t="s">
        <v>1253</v>
      </c>
      <c r="D401" s="40" t="s">
        <v>1140</v>
      </c>
      <c r="E401" s="38" t="s">
        <v>1807</v>
      </c>
      <c r="F401" s="30" t="s">
        <v>1638</v>
      </c>
      <c r="G401" s="55">
        <v>0</v>
      </c>
      <c r="H401" s="30">
        <v>510000000</v>
      </c>
      <c r="I401" s="30" t="s">
        <v>1637</v>
      </c>
      <c r="J401" s="30" t="s">
        <v>1485</v>
      </c>
      <c r="K401" s="30" t="s">
        <v>1640</v>
      </c>
      <c r="L401" s="30" t="s">
        <v>1639</v>
      </c>
      <c r="M401" s="30" t="s">
        <v>690</v>
      </c>
      <c r="N401" s="30" t="s">
        <v>1483</v>
      </c>
      <c r="O401" s="30">
        <v>796</v>
      </c>
      <c r="P401" s="40" t="s">
        <v>223</v>
      </c>
      <c r="Q401" s="40">
        <v>164</v>
      </c>
      <c r="R401" s="78">
        <v>16140</v>
      </c>
      <c r="S401" s="40">
        <v>2646960</v>
      </c>
      <c r="T401" s="61">
        <f t="shared" si="12"/>
        <v>2964595.2</v>
      </c>
      <c r="U401" s="30">
        <v>2011</v>
      </c>
      <c r="V401" s="3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  <c r="EQ401" s="59"/>
      <c r="ER401" s="59"/>
      <c r="ES401" s="59"/>
      <c r="ET401" s="59"/>
      <c r="EU401" s="59"/>
      <c r="EV401" s="59"/>
      <c r="EW401" s="59"/>
      <c r="EX401" s="59"/>
      <c r="EY401" s="59"/>
      <c r="EZ401" s="59"/>
      <c r="FA401" s="59"/>
      <c r="FB401" s="59"/>
      <c r="FC401" s="59"/>
      <c r="FD401" s="59"/>
    </row>
    <row r="402" spans="1:160" s="60" customFormat="1" ht="38.25">
      <c r="A402" s="62" t="s">
        <v>234</v>
      </c>
      <c r="B402" s="40" t="s">
        <v>1245</v>
      </c>
      <c r="C402" s="37" t="s">
        <v>1254</v>
      </c>
      <c r="D402" s="40" t="s">
        <v>1141</v>
      </c>
      <c r="E402" s="41" t="s">
        <v>1808</v>
      </c>
      <c r="F402" s="30" t="s">
        <v>1638</v>
      </c>
      <c r="G402" s="55">
        <v>0</v>
      </c>
      <c r="H402" s="30">
        <v>510000000</v>
      </c>
      <c r="I402" s="30" t="s">
        <v>1637</v>
      </c>
      <c r="J402" s="30" t="s">
        <v>690</v>
      </c>
      <c r="K402" s="30" t="s">
        <v>1640</v>
      </c>
      <c r="L402" s="30" t="s">
        <v>1639</v>
      </c>
      <c r="M402" s="30" t="s">
        <v>1484</v>
      </c>
      <c r="N402" s="30" t="s">
        <v>1483</v>
      </c>
      <c r="O402" s="30">
        <v>796</v>
      </c>
      <c r="P402" s="40" t="s">
        <v>223</v>
      </c>
      <c r="Q402" s="38">
        <v>10</v>
      </c>
      <c r="R402" s="38">
        <v>1540</v>
      </c>
      <c r="S402" s="40">
        <f t="shared" si="11"/>
        <v>15400</v>
      </c>
      <c r="T402" s="61">
        <f t="shared" si="12"/>
        <v>17248</v>
      </c>
      <c r="U402" s="30">
        <v>2011</v>
      </c>
      <c r="V402" s="3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</row>
    <row r="403" spans="1:160" s="60" customFormat="1" ht="38.25">
      <c r="A403" s="62" t="s">
        <v>221</v>
      </c>
      <c r="B403" s="40" t="s">
        <v>1245</v>
      </c>
      <c r="C403" s="30" t="s">
        <v>1434</v>
      </c>
      <c r="D403" s="38" t="s">
        <v>776</v>
      </c>
      <c r="E403" s="38" t="s">
        <v>2084</v>
      </c>
      <c r="F403" s="30" t="s">
        <v>1638</v>
      </c>
      <c r="G403" s="55">
        <v>0</v>
      </c>
      <c r="H403" s="30">
        <v>510000000</v>
      </c>
      <c r="I403" s="30" t="s">
        <v>1637</v>
      </c>
      <c r="J403" s="30" t="s">
        <v>690</v>
      </c>
      <c r="K403" s="30" t="s">
        <v>1640</v>
      </c>
      <c r="L403" s="30" t="s">
        <v>1639</v>
      </c>
      <c r="M403" s="30" t="s">
        <v>1484</v>
      </c>
      <c r="N403" s="30" t="s">
        <v>1483</v>
      </c>
      <c r="O403" s="30">
        <v>796</v>
      </c>
      <c r="P403" s="40" t="s">
        <v>223</v>
      </c>
      <c r="Q403" s="80">
        <v>1</v>
      </c>
      <c r="R403" s="94">
        <v>2000</v>
      </c>
      <c r="S403" s="40">
        <f t="shared" si="11"/>
        <v>2000</v>
      </c>
      <c r="T403" s="61">
        <f t="shared" si="12"/>
        <v>2240</v>
      </c>
      <c r="U403" s="30">
        <v>2011</v>
      </c>
      <c r="V403" s="3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</row>
    <row r="404" spans="1:160" s="60" customFormat="1" ht="38.25">
      <c r="A404" s="62" t="s">
        <v>220</v>
      </c>
      <c r="B404" s="40" t="s">
        <v>1245</v>
      </c>
      <c r="C404" s="30" t="s">
        <v>1329</v>
      </c>
      <c r="D404" s="40" t="s">
        <v>1142</v>
      </c>
      <c r="E404" s="38" t="s">
        <v>1715</v>
      </c>
      <c r="F404" s="30" t="s">
        <v>1638</v>
      </c>
      <c r="G404" s="55">
        <v>0</v>
      </c>
      <c r="H404" s="30">
        <v>510000000</v>
      </c>
      <c r="I404" s="30" t="s">
        <v>1637</v>
      </c>
      <c r="J404" s="30" t="s">
        <v>690</v>
      </c>
      <c r="K404" s="30" t="s">
        <v>1640</v>
      </c>
      <c r="L404" s="30" t="s">
        <v>1639</v>
      </c>
      <c r="M404" s="30" t="s">
        <v>1484</v>
      </c>
      <c r="N404" s="30" t="s">
        <v>1483</v>
      </c>
      <c r="O404" s="30">
        <v>796</v>
      </c>
      <c r="P404" s="40" t="s">
        <v>223</v>
      </c>
      <c r="Q404" s="38">
        <v>142</v>
      </c>
      <c r="R404" s="38">
        <v>300</v>
      </c>
      <c r="S404" s="40">
        <f t="shared" si="11"/>
        <v>42600</v>
      </c>
      <c r="T404" s="61">
        <f t="shared" si="12"/>
        <v>47712.00000000001</v>
      </c>
      <c r="U404" s="30">
        <v>2011</v>
      </c>
      <c r="V404" s="3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</row>
    <row r="405" spans="1:160" s="60" customFormat="1" ht="38.25">
      <c r="A405" s="62" t="s">
        <v>219</v>
      </c>
      <c r="B405" s="40" t="s">
        <v>1245</v>
      </c>
      <c r="C405" s="37" t="s">
        <v>1254</v>
      </c>
      <c r="D405" s="40" t="s">
        <v>1143</v>
      </c>
      <c r="E405" s="38" t="s">
        <v>1436</v>
      </c>
      <c r="F405" s="30" t="s">
        <v>1638</v>
      </c>
      <c r="G405" s="55">
        <v>0</v>
      </c>
      <c r="H405" s="30">
        <v>510000000</v>
      </c>
      <c r="I405" s="30" t="s">
        <v>1637</v>
      </c>
      <c r="J405" s="30" t="s">
        <v>690</v>
      </c>
      <c r="K405" s="30" t="s">
        <v>1640</v>
      </c>
      <c r="L405" s="30" t="s">
        <v>1639</v>
      </c>
      <c r="M405" s="30" t="s">
        <v>1484</v>
      </c>
      <c r="N405" s="30" t="s">
        <v>1483</v>
      </c>
      <c r="O405" s="30">
        <v>796</v>
      </c>
      <c r="P405" s="40" t="s">
        <v>223</v>
      </c>
      <c r="Q405" s="40">
        <v>6</v>
      </c>
      <c r="R405" s="40">
        <v>3000</v>
      </c>
      <c r="S405" s="40">
        <f t="shared" si="11"/>
        <v>18000</v>
      </c>
      <c r="T405" s="61">
        <f t="shared" si="12"/>
        <v>20160.000000000004</v>
      </c>
      <c r="U405" s="30">
        <v>2011</v>
      </c>
      <c r="V405" s="3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</row>
    <row r="406" spans="1:160" s="60" customFormat="1" ht="38.25">
      <c r="A406" s="62" t="s">
        <v>218</v>
      </c>
      <c r="B406" s="40" t="s">
        <v>1245</v>
      </c>
      <c r="C406" s="99" t="s">
        <v>1259</v>
      </c>
      <c r="D406" s="38" t="s">
        <v>1144</v>
      </c>
      <c r="E406" s="45" t="s">
        <v>1809</v>
      </c>
      <c r="F406" s="30" t="s">
        <v>1638</v>
      </c>
      <c r="G406" s="55">
        <v>0</v>
      </c>
      <c r="H406" s="30">
        <v>510000000</v>
      </c>
      <c r="I406" s="30" t="s">
        <v>1637</v>
      </c>
      <c r="J406" s="30" t="s">
        <v>1521</v>
      </c>
      <c r="K406" s="30" t="s">
        <v>1640</v>
      </c>
      <c r="L406" s="30" t="s">
        <v>1639</v>
      </c>
      <c r="M406" s="30" t="s">
        <v>1522</v>
      </c>
      <c r="N406" s="30" t="s">
        <v>1483</v>
      </c>
      <c r="O406" s="30">
        <v>796</v>
      </c>
      <c r="P406" s="40" t="s">
        <v>223</v>
      </c>
      <c r="Q406" s="40">
        <v>75</v>
      </c>
      <c r="R406" s="40">
        <v>300</v>
      </c>
      <c r="S406" s="40">
        <v>0</v>
      </c>
      <c r="T406" s="61">
        <v>0</v>
      </c>
      <c r="U406" s="30">
        <v>2011</v>
      </c>
      <c r="V406" s="30" t="s">
        <v>2030</v>
      </c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</row>
    <row r="407" spans="1:160" s="60" customFormat="1" ht="38.25">
      <c r="A407" s="62" t="s">
        <v>59</v>
      </c>
      <c r="B407" s="40" t="s">
        <v>1245</v>
      </c>
      <c r="C407" s="99" t="s">
        <v>1259</v>
      </c>
      <c r="D407" s="38" t="s">
        <v>1144</v>
      </c>
      <c r="E407" s="45" t="s">
        <v>1809</v>
      </c>
      <c r="F407" s="30" t="s">
        <v>1638</v>
      </c>
      <c r="G407" s="55">
        <v>0</v>
      </c>
      <c r="H407" s="30">
        <v>510000000</v>
      </c>
      <c r="I407" s="30" t="s">
        <v>1637</v>
      </c>
      <c r="J407" s="30" t="s">
        <v>2019</v>
      </c>
      <c r="K407" s="30" t="s">
        <v>1640</v>
      </c>
      <c r="L407" s="30" t="s">
        <v>1639</v>
      </c>
      <c r="M407" s="30" t="s">
        <v>2019</v>
      </c>
      <c r="N407" s="30" t="s">
        <v>1483</v>
      </c>
      <c r="O407" s="30">
        <v>796</v>
      </c>
      <c r="P407" s="40" t="s">
        <v>223</v>
      </c>
      <c r="Q407" s="40">
        <v>150</v>
      </c>
      <c r="R407" s="40">
        <v>268</v>
      </c>
      <c r="S407" s="40">
        <v>40250</v>
      </c>
      <c r="T407" s="61">
        <f t="shared" si="12"/>
        <v>45080.00000000001</v>
      </c>
      <c r="U407" s="30">
        <v>2011</v>
      </c>
      <c r="V407" s="3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  <c r="EQ407" s="59"/>
      <c r="ER407" s="59"/>
      <c r="ES407" s="59"/>
      <c r="ET407" s="59"/>
      <c r="EU407" s="59"/>
      <c r="EV407" s="59"/>
      <c r="EW407" s="59"/>
      <c r="EX407" s="59"/>
      <c r="EY407" s="59"/>
      <c r="EZ407" s="59"/>
      <c r="FA407" s="59"/>
      <c r="FB407" s="59"/>
      <c r="FC407" s="59"/>
      <c r="FD407" s="59"/>
    </row>
    <row r="408" spans="1:160" s="60" customFormat="1" ht="38.25">
      <c r="A408" s="62" t="s">
        <v>217</v>
      </c>
      <c r="B408" s="40" t="s">
        <v>1245</v>
      </c>
      <c r="C408" s="99" t="s">
        <v>1287</v>
      </c>
      <c r="D408" s="40" t="s">
        <v>1145</v>
      </c>
      <c r="E408" s="40" t="s">
        <v>1823</v>
      </c>
      <c r="F408" s="30" t="s">
        <v>1638</v>
      </c>
      <c r="G408" s="55">
        <v>0</v>
      </c>
      <c r="H408" s="30">
        <v>510000000</v>
      </c>
      <c r="I408" s="30" t="s">
        <v>1637</v>
      </c>
      <c r="J408" s="30" t="s">
        <v>1521</v>
      </c>
      <c r="K408" s="30" t="s">
        <v>1640</v>
      </c>
      <c r="L408" s="30" t="s">
        <v>1639</v>
      </c>
      <c r="M408" s="30" t="s">
        <v>1522</v>
      </c>
      <c r="N408" s="30" t="s">
        <v>1483</v>
      </c>
      <c r="O408" s="30">
        <v>796</v>
      </c>
      <c r="P408" s="40" t="s">
        <v>223</v>
      </c>
      <c r="Q408" s="38">
        <v>2</v>
      </c>
      <c r="R408" s="38">
        <v>200</v>
      </c>
      <c r="S408" s="40">
        <f t="shared" si="11"/>
        <v>400</v>
      </c>
      <c r="T408" s="61">
        <f t="shared" si="12"/>
        <v>448.00000000000006</v>
      </c>
      <c r="U408" s="30">
        <v>2011</v>
      </c>
      <c r="V408" s="3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</row>
    <row r="409" spans="1:160" s="60" customFormat="1" ht="38.25">
      <c r="A409" s="62" t="s">
        <v>216</v>
      </c>
      <c r="B409" s="40" t="s">
        <v>1245</v>
      </c>
      <c r="C409" s="37" t="s">
        <v>1267</v>
      </c>
      <c r="D409" s="40" t="s">
        <v>1146</v>
      </c>
      <c r="E409" s="38" t="s">
        <v>1824</v>
      </c>
      <c r="F409" s="30" t="s">
        <v>1638</v>
      </c>
      <c r="G409" s="55">
        <v>0</v>
      </c>
      <c r="H409" s="30">
        <v>510000000</v>
      </c>
      <c r="I409" s="30" t="s">
        <v>1637</v>
      </c>
      <c r="J409" s="30" t="s">
        <v>1521</v>
      </c>
      <c r="K409" s="30" t="s">
        <v>1640</v>
      </c>
      <c r="L409" s="30" t="s">
        <v>1639</v>
      </c>
      <c r="M409" s="30" t="s">
        <v>1522</v>
      </c>
      <c r="N409" s="30" t="s">
        <v>1483</v>
      </c>
      <c r="O409" s="30">
        <v>796</v>
      </c>
      <c r="P409" s="40" t="s">
        <v>223</v>
      </c>
      <c r="Q409" s="40">
        <v>84</v>
      </c>
      <c r="R409" s="40">
        <v>2725</v>
      </c>
      <c r="S409" s="40">
        <f t="shared" si="11"/>
        <v>228900</v>
      </c>
      <c r="T409" s="61">
        <f t="shared" si="12"/>
        <v>256368.00000000003</v>
      </c>
      <c r="U409" s="30">
        <v>2011</v>
      </c>
      <c r="V409" s="3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</row>
    <row r="410" spans="1:160" s="60" customFormat="1" ht="38.25">
      <c r="A410" s="62" t="s">
        <v>215</v>
      </c>
      <c r="B410" s="40" t="s">
        <v>1245</v>
      </c>
      <c r="C410" s="99" t="s">
        <v>1347</v>
      </c>
      <c r="D410" s="40" t="s">
        <v>1147</v>
      </c>
      <c r="E410" s="38" t="s">
        <v>1825</v>
      </c>
      <c r="F410" s="30" t="s">
        <v>1638</v>
      </c>
      <c r="G410" s="55">
        <v>1</v>
      </c>
      <c r="H410" s="30">
        <v>510000000</v>
      </c>
      <c r="I410" s="30" t="s">
        <v>1637</v>
      </c>
      <c r="J410" s="30" t="s">
        <v>1522</v>
      </c>
      <c r="K410" s="30" t="s">
        <v>1640</v>
      </c>
      <c r="L410" s="30" t="s">
        <v>1639</v>
      </c>
      <c r="M410" s="30" t="s">
        <v>1523</v>
      </c>
      <c r="N410" s="30" t="s">
        <v>1483</v>
      </c>
      <c r="O410" s="30">
        <v>715</v>
      </c>
      <c r="P410" s="38" t="s">
        <v>1634</v>
      </c>
      <c r="Q410" s="38">
        <v>1160</v>
      </c>
      <c r="R410" s="38">
        <v>65</v>
      </c>
      <c r="S410" s="40">
        <f t="shared" si="11"/>
        <v>75400</v>
      </c>
      <c r="T410" s="61">
        <f t="shared" si="12"/>
        <v>84448.00000000001</v>
      </c>
      <c r="U410" s="30">
        <v>2011</v>
      </c>
      <c r="V410" s="3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  <c r="EQ410" s="59"/>
      <c r="ER410" s="59"/>
      <c r="ES410" s="59"/>
      <c r="ET410" s="59"/>
      <c r="EU410" s="59"/>
      <c r="EV410" s="59"/>
      <c r="EW410" s="59"/>
      <c r="EX410" s="59"/>
      <c r="EY410" s="59"/>
      <c r="EZ410" s="59"/>
      <c r="FA410" s="59"/>
      <c r="FB410" s="59"/>
      <c r="FC410" s="59"/>
      <c r="FD410" s="59"/>
    </row>
    <row r="411" spans="1:160" s="60" customFormat="1" ht="38.25">
      <c r="A411" s="62" t="s">
        <v>214</v>
      </c>
      <c r="B411" s="40" t="s">
        <v>1245</v>
      </c>
      <c r="C411" s="99" t="s">
        <v>1287</v>
      </c>
      <c r="D411" s="40" t="s">
        <v>1148</v>
      </c>
      <c r="E411" s="38" t="s">
        <v>1826</v>
      </c>
      <c r="F411" s="30" t="s">
        <v>1638</v>
      </c>
      <c r="G411" s="55">
        <v>0</v>
      </c>
      <c r="H411" s="30">
        <v>510000000</v>
      </c>
      <c r="I411" s="30" t="s">
        <v>1637</v>
      </c>
      <c r="J411" s="30" t="s">
        <v>1522</v>
      </c>
      <c r="K411" s="30" t="s">
        <v>1640</v>
      </c>
      <c r="L411" s="30" t="s">
        <v>1639</v>
      </c>
      <c r="M411" s="30" t="s">
        <v>1523</v>
      </c>
      <c r="N411" s="30" t="s">
        <v>1483</v>
      </c>
      <c r="O411" s="30">
        <v>796</v>
      </c>
      <c r="P411" s="40" t="s">
        <v>223</v>
      </c>
      <c r="Q411" s="38">
        <v>30</v>
      </c>
      <c r="R411" s="38">
        <v>280</v>
      </c>
      <c r="S411" s="40">
        <f t="shared" si="11"/>
        <v>8400</v>
      </c>
      <c r="T411" s="61">
        <f t="shared" si="12"/>
        <v>9408</v>
      </c>
      <c r="U411" s="30">
        <v>2011</v>
      </c>
      <c r="V411" s="3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  <c r="EQ411" s="59"/>
      <c r="ER411" s="59"/>
      <c r="ES411" s="59"/>
      <c r="ET411" s="59"/>
      <c r="EU411" s="59"/>
      <c r="EV411" s="59"/>
      <c r="EW411" s="59"/>
      <c r="EX411" s="59"/>
      <c r="EY411" s="59"/>
      <c r="EZ411" s="59"/>
      <c r="FA411" s="59"/>
      <c r="FB411" s="59"/>
      <c r="FC411" s="59"/>
      <c r="FD411" s="59"/>
    </row>
    <row r="412" spans="1:160" s="60" customFormat="1" ht="38.25">
      <c r="A412" s="62" t="s">
        <v>213</v>
      </c>
      <c r="B412" s="40" t="s">
        <v>1245</v>
      </c>
      <c r="C412" s="62" t="s">
        <v>2156</v>
      </c>
      <c r="D412" s="38" t="s">
        <v>792</v>
      </c>
      <c r="E412" s="38" t="s">
        <v>2094</v>
      </c>
      <c r="F412" s="30" t="s">
        <v>1638</v>
      </c>
      <c r="G412" s="55">
        <v>0</v>
      </c>
      <c r="H412" s="30">
        <v>510000000</v>
      </c>
      <c r="I412" s="30" t="s">
        <v>1637</v>
      </c>
      <c r="J412" s="30" t="s">
        <v>1522</v>
      </c>
      <c r="K412" s="30" t="s">
        <v>1640</v>
      </c>
      <c r="L412" s="30" t="s">
        <v>1639</v>
      </c>
      <c r="M412" s="30" t="s">
        <v>1523</v>
      </c>
      <c r="N412" s="30" t="s">
        <v>1483</v>
      </c>
      <c r="O412" s="30">
        <v>796</v>
      </c>
      <c r="P412" s="40" t="s">
        <v>223</v>
      </c>
      <c r="Q412" s="80">
        <v>20</v>
      </c>
      <c r="R412" s="94">
        <v>1200</v>
      </c>
      <c r="S412" s="40">
        <f t="shared" si="11"/>
        <v>24000</v>
      </c>
      <c r="T412" s="61">
        <f t="shared" si="12"/>
        <v>26880.000000000004</v>
      </c>
      <c r="U412" s="30">
        <v>2011</v>
      </c>
      <c r="V412" s="3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  <c r="EQ412" s="59"/>
      <c r="ER412" s="59"/>
      <c r="ES412" s="59"/>
      <c r="ET412" s="59"/>
      <c r="EU412" s="59"/>
      <c r="EV412" s="59"/>
      <c r="EW412" s="59"/>
      <c r="EX412" s="59"/>
      <c r="EY412" s="59"/>
      <c r="EZ412" s="59"/>
      <c r="FA412" s="59"/>
      <c r="FB412" s="59"/>
      <c r="FC412" s="59"/>
      <c r="FD412" s="59"/>
    </row>
    <row r="413" spans="1:160" s="60" customFormat="1" ht="38.25">
      <c r="A413" s="62" t="s">
        <v>212</v>
      </c>
      <c r="B413" s="40" t="s">
        <v>1245</v>
      </c>
      <c r="C413" s="62" t="s">
        <v>2156</v>
      </c>
      <c r="D413" s="38" t="s">
        <v>2111</v>
      </c>
      <c r="E413" s="38" t="s">
        <v>2094</v>
      </c>
      <c r="F413" s="30" t="s">
        <v>1638</v>
      </c>
      <c r="G413" s="55">
        <v>0</v>
      </c>
      <c r="H413" s="30">
        <v>510000000</v>
      </c>
      <c r="I413" s="30" t="s">
        <v>1637</v>
      </c>
      <c r="J413" s="30" t="s">
        <v>687</v>
      </c>
      <c r="K413" s="30" t="s">
        <v>1640</v>
      </c>
      <c r="L413" s="30" t="s">
        <v>1639</v>
      </c>
      <c r="M413" s="30" t="s">
        <v>1524</v>
      </c>
      <c r="N413" s="30" t="s">
        <v>1483</v>
      </c>
      <c r="O413" s="30">
        <v>796</v>
      </c>
      <c r="P413" s="40" t="s">
        <v>223</v>
      </c>
      <c r="Q413" s="38">
        <v>12</v>
      </c>
      <c r="R413" s="38">
        <v>421</v>
      </c>
      <c r="S413" s="40">
        <f t="shared" si="11"/>
        <v>5052</v>
      </c>
      <c r="T413" s="61">
        <f t="shared" si="12"/>
        <v>5658.240000000001</v>
      </c>
      <c r="U413" s="30">
        <v>2011</v>
      </c>
      <c r="V413" s="3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  <c r="EQ413" s="59"/>
      <c r="ER413" s="59"/>
      <c r="ES413" s="59"/>
      <c r="ET413" s="59"/>
      <c r="EU413" s="59"/>
      <c r="EV413" s="59"/>
      <c r="EW413" s="59"/>
      <c r="EX413" s="59"/>
      <c r="EY413" s="59"/>
      <c r="EZ413" s="59"/>
      <c r="FA413" s="59"/>
      <c r="FB413" s="59"/>
      <c r="FC413" s="59"/>
      <c r="FD413" s="59"/>
    </row>
    <row r="414" spans="1:160" s="60" customFormat="1" ht="38.25">
      <c r="A414" s="62" t="s">
        <v>211</v>
      </c>
      <c r="B414" s="40" t="s">
        <v>1245</v>
      </c>
      <c r="C414" s="99" t="s">
        <v>1254</v>
      </c>
      <c r="D414" s="40" t="s">
        <v>1149</v>
      </c>
      <c r="E414" s="38" t="s">
        <v>1436</v>
      </c>
      <c r="F414" s="30" t="s">
        <v>1638</v>
      </c>
      <c r="G414" s="55">
        <v>0</v>
      </c>
      <c r="H414" s="30">
        <v>510000000</v>
      </c>
      <c r="I414" s="30" t="s">
        <v>1637</v>
      </c>
      <c r="J414" s="30" t="s">
        <v>687</v>
      </c>
      <c r="K414" s="30" t="s">
        <v>1640</v>
      </c>
      <c r="L414" s="30" t="s">
        <v>1639</v>
      </c>
      <c r="M414" s="30" t="s">
        <v>1524</v>
      </c>
      <c r="N414" s="30" t="s">
        <v>1483</v>
      </c>
      <c r="O414" s="30">
        <v>796</v>
      </c>
      <c r="P414" s="40" t="s">
        <v>223</v>
      </c>
      <c r="Q414" s="40">
        <v>4</v>
      </c>
      <c r="R414" s="40">
        <v>1174</v>
      </c>
      <c r="S414" s="40">
        <f t="shared" si="11"/>
        <v>4696</v>
      </c>
      <c r="T414" s="61">
        <f t="shared" si="12"/>
        <v>5259.52</v>
      </c>
      <c r="U414" s="30">
        <v>2011</v>
      </c>
      <c r="V414" s="3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  <c r="EQ414" s="59"/>
      <c r="ER414" s="59"/>
      <c r="ES414" s="59"/>
      <c r="ET414" s="59"/>
      <c r="EU414" s="59"/>
      <c r="EV414" s="59"/>
      <c r="EW414" s="59"/>
      <c r="EX414" s="59"/>
      <c r="EY414" s="59"/>
      <c r="EZ414" s="59"/>
      <c r="FA414" s="59"/>
      <c r="FB414" s="59"/>
      <c r="FC414" s="59"/>
      <c r="FD414" s="59"/>
    </row>
    <row r="415" spans="1:160" s="60" customFormat="1" ht="38.25">
      <c r="A415" s="62" t="s">
        <v>210</v>
      </c>
      <c r="B415" s="40" t="s">
        <v>1245</v>
      </c>
      <c r="C415" s="62" t="s">
        <v>1320</v>
      </c>
      <c r="D415" s="38" t="s">
        <v>713</v>
      </c>
      <c r="E415" s="38" t="s">
        <v>1445</v>
      </c>
      <c r="F415" s="30" t="s">
        <v>1638</v>
      </c>
      <c r="G415" s="55">
        <v>0</v>
      </c>
      <c r="H415" s="30">
        <v>510000000</v>
      </c>
      <c r="I415" s="30" t="s">
        <v>1637</v>
      </c>
      <c r="J415" s="30" t="s">
        <v>687</v>
      </c>
      <c r="K415" s="30" t="s">
        <v>1640</v>
      </c>
      <c r="L415" s="30" t="s">
        <v>1639</v>
      </c>
      <c r="M415" s="30" t="s">
        <v>1524</v>
      </c>
      <c r="N415" s="30" t="s">
        <v>1483</v>
      </c>
      <c r="O415" s="30">
        <v>796</v>
      </c>
      <c r="P415" s="40" t="s">
        <v>223</v>
      </c>
      <c r="Q415" s="38">
        <v>2</v>
      </c>
      <c r="R415" s="38">
        <v>214</v>
      </c>
      <c r="S415" s="40">
        <f t="shared" si="11"/>
        <v>428</v>
      </c>
      <c r="T415" s="61">
        <f t="shared" si="12"/>
        <v>479.36000000000007</v>
      </c>
      <c r="U415" s="30">
        <v>2011</v>
      </c>
      <c r="V415" s="3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  <c r="EQ415" s="59"/>
      <c r="ER415" s="59"/>
      <c r="ES415" s="59"/>
      <c r="ET415" s="59"/>
      <c r="EU415" s="59"/>
      <c r="EV415" s="59"/>
      <c r="EW415" s="59"/>
      <c r="EX415" s="59"/>
      <c r="EY415" s="59"/>
      <c r="EZ415" s="59"/>
      <c r="FA415" s="59"/>
      <c r="FB415" s="59"/>
      <c r="FC415" s="59"/>
      <c r="FD415" s="59"/>
    </row>
    <row r="416" spans="1:160" s="60" customFormat="1" ht="38.25">
      <c r="A416" s="62" t="s">
        <v>209</v>
      </c>
      <c r="B416" s="40" t="s">
        <v>1245</v>
      </c>
      <c r="C416" s="30" t="s">
        <v>2147</v>
      </c>
      <c r="D416" s="42" t="s">
        <v>726</v>
      </c>
      <c r="E416" s="38" t="s">
        <v>2027</v>
      </c>
      <c r="F416" s="30" t="s">
        <v>1638</v>
      </c>
      <c r="G416" s="55">
        <v>0</v>
      </c>
      <c r="H416" s="30">
        <v>510000000</v>
      </c>
      <c r="I416" s="30" t="s">
        <v>1637</v>
      </c>
      <c r="J416" s="30" t="s">
        <v>687</v>
      </c>
      <c r="K416" s="30" t="s">
        <v>1640</v>
      </c>
      <c r="L416" s="30" t="s">
        <v>1639</v>
      </c>
      <c r="M416" s="30" t="s">
        <v>1524</v>
      </c>
      <c r="N416" s="30" t="s">
        <v>1483</v>
      </c>
      <c r="O416" s="30">
        <v>796</v>
      </c>
      <c r="P416" s="40" t="s">
        <v>223</v>
      </c>
      <c r="Q416" s="42">
        <v>36</v>
      </c>
      <c r="R416" s="100">
        <v>107</v>
      </c>
      <c r="S416" s="78">
        <f t="shared" si="11"/>
        <v>3852</v>
      </c>
      <c r="T416" s="61">
        <f t="shared" si="12"/>
        <v>4314.240000000001</v>
      </c>
      <c r="U416" s="30">
        <v>2011</v>
      </c>
      <c r="V416" s="3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  <c r="EQ416" s="59"/>
      <c r="ER416" s="59"/>
      <c r="ES416" s="59"/>
      <c r="ET416" s="59"/>
      <c r="EU416" s="59"/>
      <c r="EV416" s="59"/>
      <c r="EW416" s="59"/>
      <c r="EX416" s="59"/>
      <c r="EY416" s="59"/>
      <c r="EZ416" s="59"/>
      <c r="FA416" s="59"/>
      <c r="FB416" s="59"/>
      <c r="FC416" s="59"/>
      <c r="FD416" s="59"/>
    </row>
    <row r="417" spans="1:160" s="60" customFormat="1" ht="38.25">
      <c r="A417" s="62" t="s">
        <v>208</v>
      </c>
      <c r="B417" s="40" t="s">
        <v>1245</v>
      </c>
      <c r="C417" s="30" t="s">
        <v>1434</v>
      </c>
      <c r="D417" s="38" t="s">
        <v>769</v>
      </c>
      <c r="E417" s="38" t="s">
        <v>1436</v>
      </c>
      <c r="F417" s="30" t="s">
        <v>1638</v>
      </c>
      <c r="G417" s="55">
        <v>0</v>
      </c>
      <c r="H417" s="30">
        <v>510000000</v>
      </c>
      <c r="I417" s="30" t="s">
        <v>1637</v>
      </c>
      <c r="J417" s="30" t="s">
        <v>691</v>
      </c>
      <c r="K417" s="30" t="s">
        <v>1640</v>
      </c>
      <c r="L417" s="30" t="s">
        <v>1639</v>
      </c>
      <c r="M417" s="30" t="s">
        <v>692</v>
      </c>
      <c r="N417" s="30" t="s">
        <v>1483</v>
      </c>
      <c r="O417" s="30">
        <v>839</v>
      </c>
      <c r="P417" s="38" t="s">
        <v>233</v>
      </c>
      <c r="Q417" s="80">
        <v>1</v>
      </c>
      <c r="R417" s="94">
        <v>4500</v>
      </c>
      <c r="S417" s="40">
        <f t="shared" si="11"/>
        <v>4500</v>
      </c>
      <c r="T417" s="61">
        <f t="shared" si="12"/>
        <v>5040.000000000001</v>
      </c>
      <c r="U417" s="30">
        <v>2011</v>
      </c>
      <c r="V417" s="3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  <c r="EQ417" s="59"/>
      <c r="ER417" s="59"/>
      <c r="ES417" s="59"/>
      <c r="ET417" s="59"/>
      <c r="EU417" s="59"/>
      <c r="EV417" s="59"/>
      <c r="EW417" s="59"/>
      <c r="EX417" s="59"/>
      <c r="EY417" s="59"/>
      <c r="EZ417" s="59"/>
      <c r="FA417" s="59"/>
      <c r="FB417" s="59"/>
      <c r="FC417" s="59"/>
      <c r="FD417" s="59"/>
    </row>
    <row r="418" spans="1:160" s="60" customFormat="1" ht="38.25">
      <c r="A418" s="62" t="s">
        <v>1870</v>
      </c>
      <c r="B418" s="40" t="s">
        <v>1245</v>
      </c>
      <c r="C418" s="37" t="s">
        <v>1254</v>
      </c>
      <c r="D418" s="40" t="s">
        <v>1150</v>
      </c>
      <c r="E418" s="38" t="s">
        <v>1436</v>
      </c>
      <c r="F418" s="30" t="s">
        <v>1638</v>
      </c>
      <c r="G418" s="55">
        <v>0</v>
      </c>
      <c r="H418" s="30">
        <v>510000000</v>
      </c>
      <c r="I418" s="30" t="s">
        <v>1637</v>
      </c>
      <c r="J418" s="30" t="s">
        <v>691</v>
      </c>
      <c r="K418" s="30" t="s">
        <v>1640</v>
      </c>
      <c r="L418" s="30" t="s">
        <v>1639</v>
      </c>
      <c r="M418" s="30" t="s">
        <v>692</v>
      </c>
      <c r="N418" s="30" t="s">
        <v>1483</v>
      </c>
      <c r="O418" s="30">
        <v>796</v>
      </c>
      <c r="P418" s="40" t="s">
        <v>223</v>
      </c>
      <c r="Q418" s="40">
        <v>26</v>
      </c>
      <c r="R418" s="40">
        <v>850</v>
      </c>
      <c r="S418" s="40">
        <f t="shared" si="11"/>
        <v>22100</v>
      </c>
      <c r="T418" s="61">
        <f t="shared" si="12"/>
        <v>24752.000000000004</v>
      </c>
      <c r="U418" s="30">
        <v>2011</v>
      </c>
      <c r="V418" s="3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  <c r="EQ418" s="59"/>
      <c r="ER418" s="59"/>
      <c r="ES418" s="59"/>
      <c r="ET418" s="59"/>
      <c r="EU418" s="59"/>
      <c r="EV418" s="59"/>
      <c r="EW418" s="59"/>
      <c r="EX418" s="59"/>
      <c r="EY418" s="59"/>
      <c r="EZ418" s="59"/>
      <c r="FA418" s="59"/>
      <c r="FB418" s="59"/>
      <c r="FC418" s="59"/>
      <c r="FD418" s="59"/>
    </row>
    <row r="419" spans="1:160" s="60" customFormat="1" ht="38.25">
      <c r="A419" s="62" t="s">
        <v>1871</v>
      </c>
      <c r="B419" s="40" t="s">
        <v>1245</v>
      </c>
      <c r="C419" s="37" t="s">
        <v>1357</v>
      </c>
      <c r="D419" s="40" t="s">
        <v>1151</v>
      </c>
      <c r="E419" s="38" t="s">
        <v>1827</v>
      </c>
      <c r="F419" s="30" t="s">
        <v>1638</v>
      </c>
      <c r="G419" s="55">
        <v>1</v>
      </c>
      <c r="H419" s="30">
        <v>510000000</v>
      </c>
      <c r="I419" s="30" t="s">
        <v>1637</v>
      </c>
      <c r="J419" s="30" t="s">
        <v>691</v>
      </c>
      <c r="K419" s="30" t="s">
        <v>1640</v>
      </c>
      <c r="L419" s="30" t="s">
        <v>1639</v>
      </c>
      <c r="M419" s="30" t="s">
        <v>692</v>
      </c>
      <c r="N419" s="30" t="s">
        <v>1483</v>
      </c>
      <c r="O419" s="30">
        <v>796</v>
      </c>
      <c r="P419" s="40" t="s">
        <v>223</v>
      </c>
      <c r="Q419" s="38">
        <v>1000</v>
      </c>
      <c r="R419" s="38">
        <v>10</v>
      </c>
      <c r="S419" s="40">
        <f t="shared" si="11"/>
        <v>10000</v>
      </c>
      <c r="T419" s="61">
        <f t="shared" si="12"/>
        <v>11200.000000000002</v>
      </c>
      <c r="U419" s="30">
        <v>2011</v>
      </c>
      <c r="V419" s="3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  <c r="EQ419" s="59"/>
      <c r="ER419" s="59"/>
      <c r="ES419" s="59"/>
      <c r="ET419" s="59"/>
      <c r="EU419" s="59"/>
      <c r="EV419" s="59"/>
      <c r="EW419" s="59"/>
      <c r="EX419" s="59"/>
      <c r="EY419" s="59"/>
      <c r="EZ419" s="59"/>
      <c r="FA419" s="59"/>
      <c r="FB419" s="59"/>
      <c r="FC419" s="59"/>
      <c r="FD419" s="59"/>
    </row>
    <row r="420" spans="1:160" s="60" customFormat="1" ht="38.25">
      <c r="A420" s="62" t="s">
        <v>357</v>
      </c>
      <c r="B420" s="40" t="s">
        <v>1245</v>
      </c>
      <c r="C420" s="37" t="s">
        <v>1250</v>
      </c>
      <c r="D420" s="40" t="s">
        <v>1152</v>
      </c>
      <c r="E420" s="38" t="s">
        <v>1828</v>
      </c>
      <c r="F420" s="30" t="s">
        <v>1638</v>
      </c>
      <c r="G420" s="55">
        <v>1</v>
      </c>
      <c r="H420" s="30">
        <v>510000000</v>
      </c>
      <c r="I420" s="30" t="s">
        <v>1637</v>
      </c>
      <c r="J420" s="30" t="s">
        <v>691</v>
      </c>
      <c r="K420" s="30" t="s">
        <v>1640</v>
      </c>
      <c r="L420" s="30" t="s">
        <v>1639</v>
      </c>
      <c r="M420" s="30" t="s">
        <v>692</v>
      </c>
      <c r="N420" s="30" t="s">
        <v>1483</v>
      </c>
      <c r="O420" s="30">
        <v>715</v>
      </c>
      <c r="P420" s="40" t="s">
        <v>1634</v>
      </c>
      <c r="Q420" s="40">
        <v>10</v>
      </c>
      <c r="R420" s="40">
        <v>4430</v>
      </c>
      <c r="S420" s="40">
        <f t="shared" si="11"/>
        <v>44300</v>
      </c>
      <c r="T420" s="61">
        <f t="shared" si="12"/>
        <v>49616.00000000001</v>
      </c>
      <c r="U420" s="30">
        <v>2011</v>
      </c>
      <c r="V420" s="3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  <c r="EQ420" s="59"/>
      <c r="ER420" s="59"/>
      <c r="ES420" s="59"/>
      <c r="ET420" s="59"/>
      <c r="EU420" s="59"/>
      <c r="EV420" s="59"/>
      <c r="EW420" s="59"/>
      <c r="EX420" s="59"/>
      <c r="EY420" s="59"/>
      <c r="EZ420" s="59"/>
      <c r="FA420" s="59"/>
      <c r="FB420" s="59"/>
      <c r="FC420" s="59"/>
      <c r="FD420" s="59"/>
    </row>
    <row r="421" spans="1:160" s="60" customFormat="1" ht="38.25">
      <c r="A421" s="62" t="s">
        <v>1872</v>
      </c>
      <c r="B421" s="40" t="s">
        <v>1245</v>
      </c>
      <c r="C421" s="30" t="s">
        <v>1394</v>
      </c>
      <c r="D421" s="40" t="s">
        <v>664</v>
      </c>
      <c r="E421" s="38" t="s">
        <v>2023</v>
      </c>
      <c r="F421" s="30" t="s">
        <v>1638</v>
      </c>
      <c r="G421" s="55">
        <v>0</v>
      </c>
      <c r="H421" s="30">
        <v>510000000</v>
      </c>
      <c r="I421" s="30" t="s">
        <v>1637</v>
      </c>
      <c r="J421" s="30" t="s">
        <v>691</v>
      </c>
      <c r="K421" s="30" t="s">
        <v>1640</v>
      </c>
      <c r="L421" s="30" t="s">
        <v>1639</v>
      </c>
      <c r="M421" s="30" t="s">
        <v>692</v>
      </c>
      <c r="N421" s="30" t="s">
        <v>1483</v>
      </c>
      <c r="O421" s="30">
        <v>796</v>
      </c>
      <c r="P421" s="40" t="s">
        <v>223</v>
      </c>
      <c r="Q421" s="40">
        <v>1</v>
      </c>
      <c r="R421" s="40">
        <v>81000</v>
      </c>
      <c r="S421" s="40">
        <f t="shared" si="11"/>
        <v>81000</v>
      </c>
      <c r="T421" s="61">
        <f t="shared" si="12"/>
        <v>90720.00000000001</v>
      </c>
      <c r="U421" s="30">
        <v>2011</v>
      </c>
      <c r="V421" s="3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</row>
    <row r="422" spans="1:160" s="60" customFormat="1" ht="38.25">
      <c r="A422" s="62" t="s">
        <v>1873</v>
      </c>
      <c r="B422" s="40" t="s">
        <v>1245</v>
      </c>
      <c r="C422" s="37" t="s">
        <v>1249</v>
      </c>
      <c r="D422" s="40" t="s">
        <v>1159</v>
      </c>
      <c r="E422" s="38" t="s">
        <v>1829</v>
      </c>
      <c r="F422" s="30" t="s">
        <v>1638</v>
      </c>
      <c r="G422" s="55">
        <v>0</v>
      </c>
      <c r="H422" s="30">
        <v>510000000</v>
      </c>
      <c r="I422" s="30" t="s">
        <v>1637</v>
      </c>
      <c r="J422" s="30" t="s">
        <v>692</v>
      </c>
      <c r="K422" s="30" t="s">
        <v>1640</v>
      </c>
      <c r="L422" s="30" t="s">
        <v>1639</v>
      </c>
      <c r="M422" s="30" t="s">
        <v>2019</v>
      </c>
      <c r="N422" s="30" t="s">
        <v>1483</v>
      </c>
      <c r="O422" s="30">
        <v>796</v>
      </c>
      <c r="P422" s="40" t="s">
        <v>223</v>
      </c>
      <c r="Q422" s="38">
        <v>320</v>
      </c>
      <c r="R422" s="38">
        <v>436</v>
      </c>
      <c r="S422" s="40">
        <f t="shared" si="11"/>
        <v>139520</v>
      </c>
      <c r="T422" s="61">
        <f t="shared" si="12"/>
        <v>156262.40000000002</v>
      </c>
      <c r="U422" s="30">
        <v>2011</v>
      </c>
      <c r="V422" s="3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</row>
    <row r="423" spans="1:160" s="60" customFormat="1" ht="38.25">
      <c r="A423" s="62" t="s">
        <v>1874</v>
      </c>
      <c r="B423" s="40" t="s">
        <v>1245</v>
      </c>
      <c r="C423" s="37" t="s">
        <v>1396</v>
      </c>
      <c r="D423" s="38" t="s">
        <v>1160</v>
      </c>
      <c r="E423" s="40" t="s">
        <v>1830</v>
      </c>
      <c r="F423" s="30" t="s">
        <v>1638</v>
      </c>
      <c r="G423" s="55">
        <v>0</v>
      </c>
      <c r="H423" s="30">
        <v>510000000</v>
      </c>
      <c r="I423" s="30" t="s">
        <v>1637</v>
      </c>
      <c r="J423" s="30" t="s">
        <v>692</v>
      </c>
      <c r="K423" s="30" t="s">
        <v>1640</v>
      </c>
      <c r="L423" s="30" t="s">
        <v>1639</v>
      </c>
      <c r="M423" s="30" t="s">
        <v>2019</v>
      </c>
      <c r="N423" s="30" t="s">
        <v>1483</v>
      </c>
      <c r="O423" s="30">
        <v>796</v>
      </c>
      <c r="P423" s="40" t="s">
        <v>223</v>
      </c>
      <c r="Q423" s="40">
        <v>50</v>
      </c>
      <c r="R423" s="40">
        <v>1250</v>
      </c>
      <c r="S423" s="40">
        <f t="shared" si="11"/>
        <v>62500</v>
      </c>
      <c r="T423" s="61">
        <f t="shared" si="12"/>
        <v>70000</v>
      </c>
      <c r="U423" s="30">
        <v>2011</v>
      </c>
      <c r="V423" s="3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</row>
    <row r="424" spans="1:160" s="60" customFormat="1" ht="38.25">
      <c r="A424" s="62" t="s">
        <v>1875</v>
      </c>
      <c r="B424" s="40" t="s">
        <v>1245</v>
      </c>
      <c r="C424" s="38" t="s">
        <v>1270</v>
      </c>
      <c r="D424" s="40" t="s">
        <v>1161</v>
      </c>
      <c r="E424" s="38" t="s">
        <v>1436</v>
      </c>
      <c r="F424" s="30" t="s">
        <v>1638</v>
      </c>
      <c r="G424" s="55">
        <v>0</v>
      </c>
      <c r="H424" s="30">
        <v>510000000</v>
      </c>
      <c r="I424" s="30" t="s">
        <v>1637</v>
      </c>
      <c r="J424" s="30" t="s">
        <v>692</v>
      </c>
      <c r="K424" s="30" t="s">
        <v>1640</v>
      </c>
      <c r="L424" s="30" t="s">
        <v>1639</v>
      </c>
      <c r="M424" s="30" t="s">
        <v>2019</v>
      </c>
      <c r="N424" s="30" t="s">
        <v>1483</v>
      </c>
      <c r="O424" s="30">
        <v>796</v>
      </c>
      <c r="P424" s="40" t="s">
        <v>223</v>
      </c>
      <c r="Q424" s="40">
        <v>16</v>
      </c>
      <c r="R424" s="40">
        <v>324</v>
      </c>
      <c r="S424" s="40">
        <v>0</v>
      </c>
      <c r="T424" s="61">
        <v>0</v>
      </c>
      <c r="U424" s="30">
        <v>2011</v>
      </c>
      <c r="V424" s="30" t="s">
        <v>1582</v>
      </c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</row>
    <row r="425" spans="1:160" s="60" customFormat="1" ht="38.25">
      <c r="A425" s="62" t="s">
        <v>60</v>
      </c>
      <c r="B425" s="40" t="s">
        <v>1245</v>
      </c>
      <c r="C425" s="38" t="s">
        <v>1270</v>
      </c>
      <c r="D425" s="40" t="s">
        <v>1161</v>
      </c>
      <c r="E425" s="38" t="s">
        <v>1436</v>
      </c>
      <c r="F425" s="30" t="s">
        <v>1638</v>
      </c>
      <c r="G425" s="55">
        <v>0</v>
      </c>
      <c r="H425" s="30">
        <v>510000000</v>
      </c>
      <c r="I425" s="30" t="s">
        <v>1637</v>
      </c>
      <c r="J425" s="30" t="s">
        <v>2019</v>
      </c>
      <c r="K425" s="30" t="s">
        <v>1640</v>
      </c>
      <c r="L425" s="30" t="s">
        <v>1639</v>
      </c>
      <c r="M425" s="30" t="s">
        <v>2019</v>
      </c>
      <c r="N425" s="30" t="s">
        <v>1483</v>
      </c>
      <c r="O425" s="30">
        <v>796</v>
      </c>
      <c r="P425" s="40" t="s">
        <v>223</v>
      </c>
      <c r="Q425" s="40">
        <v>12</v>
      </c>
      <c r="R425" s="40">
        <v>1500</v>
      </c>
      <c r="S425" s="40">
        <f>Q425*R425</f>
        <v>18000</v>
      </c>
      <c r="T425" s="61">
        <f t="shared" si="12"/>
        <v>20160.000000000004</v>
      </c>
      <c r="U425" s="30">
        <v>2011</v>
      </c>
      <c r="V425" s="3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  <c r="EQ425" s="59"/>
      <c r="ER425" s="59"/>
      <c r="ES425" s="59"/>
      <c r="ET425" s="59"/>
      <c r="EU425" s="59"/>
      <c r="EV425" s="59"/>
      <c r="EW425" s="59"/>
      <c r="EX425" s="59"/>
      <c r="EY425" s="59"/>
      <c r="EZ425" s="59"/>
      <c r="FA425" s="59"/>
      <c r="FB425" s="59"/>
      <c r="FC425" s="59"/>
      <c r="FD425" s="59"/>
    </row>
    <row r="426" spans="1:160" s="60" customFormat="1" ht="38.25">
      <c r="A426" s="62" t="s">
        <v>1876</v>
      </c>
      <c r="B426" s="40" t="s">
        <v>1245</v>
      </c>
      <c r="C426" s="65" t="s">
        <v>1821</v>
      </c>
      <c r="D426" s="40" t="s">
        <v>1162</v>
      </c>
      <c r="E426" s="40" t="s">
        <v>1617</v>
      </c>
      <c r="F426" s="30" t="s">
        <v>1638</v>
      </c>
      <c r="G426" s="55">
        <v>1</v>
      </c>
      <c r="H426" s="30">
        <v>510000000</v>
      </c>
      <c r="I426" s="30" t="s">
        <v>1637</v>
      </c>
      <c r="J426" s="30" t="s">
        <v>690</v>
      </c>
      <c r="K426" s="30" t="s">
        <v>1640</v>
      </c>
      <c r="L426" s="30" t="s">
        <v>1639</v>
      </c>
      <c r="M426" s="30" t="s">
        <v>1484</v>
      </c>
      <c r="N426" s="30" t="s">
        <v>1483</v>
      </c>
      <c r="O426" s="30">
        <v>166</v>
      </c>
      <c r="P426" s="38" t="s">
        <v>226</v>
      </c>
      <c r="Q426" s="40">
        <v>15</v>
      </c>
      <c r="R426" s="40">
        <v>1200</v>
      </c>
      <c r="S426" s="40">
        <f aca="true" t="shared" si="13" ref="S426:S490">Q426*R426</f>
        <v>18000</v>
      </c>
      <c r="T426" s="61">
        <f t="shared" si="12"/>
        <v>20160.000000000004</v>
      </c>
      <c r="U426" s="30">
        <v>2011</v>
      </c>
      <c r="V426" s="3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  <c r="EQ426" s="59"/>
      <c r="ER426" s="59"/>
      <c r="ES426" s="59"/>
      <c r="ET426" s="59"/>
      <c r="EU426" s="59"/>
      <c r="EV426" s="59"/>
      <c r="EW426" s="59"/>
      <c r="EX426" s="59"/>
      <c r="EY426" s="59"/>
      <c r="EZ426" s="59"/>
      <c r="FA426" s="59"/>
      <c r="FB426" s="59"/>
      <c r="FC426" s="59"/>
      <c r="FD426" s="59"/>
    </row>
    <row r="427" spans="1:160" s="60" customFormat="1" ht="38.25">
      <c r="A427" s="62" t="s">
        <v>1877</v>
      </c>
      <c r="B427" s="40" t="s">
        <v>1245</v>
      </c>
      <c r="C427" s="30" t="s">
        <v>1264</v>
      </c>
      <c r="D427" s="40" t="s">
        <v>1163</v>
      </c>
      <c r="E427" s="40" t="s">
        <v>1617</v>
      </c>
      <c r="F427" s="30" t="s">
        <v>1638</v>
      </c>
      <c r="G427" s="55">
        <v>0</v>
      </c>
      <c r="H427" s="30">
        <v>510000000</v>
      </c>
      <c r="I427" s="30" t="s">
        <v>1637</v>
      </c>
      <c r="J427" s="30" t="s">
        <v>690</v>
      </c>
      <c r="K427" s="30" t="s">
        <v>1640</v>
      </c>
      <c r="L427" s="30" t="s">
        <v>1639</v>
      </c>
      <c r="M427" s="30" t="s">
        <v>1484</v>
      </c>
      <c r="N427" s="30" t="s">
        <v>1483</v>
      </c>
      <c r="O427" s="30">
        <v>796</v>
      </c>
      <c r="P427" s="40" t="s">
        <v>223</v>
      </c>
      <c r="Q427" s="40">
        <v>140</v>
      </c>
      <c r="R427" s="40">
        <v>616</v>
      </c>
      <c r="S427" s="40">
        <f t="shared" si="13"/>
        <v>86240</v>
      </c>
      <c r="T427" s="61">
        <f t="shared" si="12"/>
        <v>96588.8</v>
      </c>
      <c r="U427" s="30">
        <v>2011</v>
      </c>
      <c r="V427" s="3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  <c r="EQ427" s="59"/>
      <c r="ER427" s="59"/>
      <c r="ES427" s="59"/>
      <c r="ET427" s="59"/>
      <c r="EU427" s="59"/>
      <c r="EV427" s="59"/>
      <c r="EW427" s="59"/>
      <c r="EX427" s="59"/>
      <c r="EY427" s="59"/>
      <c r="EZ427" s="59"/>
      <c r="FA427" s="59"/>
      <c r="FB427" s="59"/>
      <c r="FC427" s="59"/>
      <c r="FD427" s="59"/>
    </row>
    <row r="428" spans="1:160" s="60" customFormat="1" ht="38.25">
      <c r="A428" s="62" t="s">
        <v>1878</v>
      </c>
      <c r="B428" s="40" t="s">
        <v>1245</v>
      </c>
      <c r="C428" s="37" t="s">
        <v>170</v>
      </c>
      <c r="D428" s="77" t="s">
        <v>1164</v>
      </c>
      <c r="E428" s="40" t="s">
        <v>1540</v>
      </c>
      <c r="F428" s="30" t="s">
        <v>1638</v>
      </c>
      <c r="G428" s="55">
        <v>0</v>
      </c>
      <c r="H428" s="30">
        <v>510000000</v>
      </c>
      <c r="I428" s="30" t="s">
        <v>1637</v>
      </c>
      <c r="J428" s="30" t="s">
        <v>1484</v>
      </c>
      <c r="K428" s="30" t="s">
        <v>1640</v>
      </c>
      <c r="L428" s="30" t="s">
        <v>1639</v>
      </c>
      <c r="M428" s="30" t="s">
        <v>1521</v>
      </c>
      <c r="N428" s="30" t="s">
        <v>1483</v>
      </c>
      <c r="O428" s="30">
        <v>166</v>
      </c>
      <c r="P428" s="38" t="s">
        <v>226</v>
      </c>
      <c r="Q428" s="40">
        <v>3</v>
      </c>
      <c r="R428" s="40">
        <v>812</v>
      </c>
      <c r="S428" s="40">
        <f t="shared" si="13"/>
        <v>2436</v>
      </c>
      <c r="T428" s="61">
        <f t="shared" si="12"/>
        <v>2728.32</v>
      </c>
      <c r="U428" s="30">
        <v>2011</v>
      </c>
      <c r="V428" s="3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  <c r="EQ428" s="59"/>
      <c r="ER428" s="59"/>
      <c r="ES428" s="59"/>
      <c r="ET428" s="59"/>
      <c r="EU428" s="59"/>
      <c r="EV428" s="59"/>
      <c r="EW428" s="59"/>
      <c r="EX428" s="59"/>
      <c r="EY428" s="59"/>
      <c r="EZ428" s="59"/>
      <c r="FA428" s="59"/>
      <c r="FB428" s="59"/>
      <c r="FC428" s="59"/>
      <c r="FD428" s="59"/>
    </row>
    <row r="429" spans="1:160" s="60" customFormat="1" ht="38.25">
      <c r="A429" s="62" t="s">
        <v>1879</v>
      </c>
      <c r="B429" s="40" t="s">
        <v>1245</v>
      </c>
      <c r="C429" s="37" t="s">
        <v>1259</v>
      </c>
      <c r="D429" s="38" t="s">
        <v>1165</v>
      </c>
      <c r="E429" s="38" t="s">
        <v>1541</v>
      </c>
      <c r="F429" s="30" t="s">
        <v>1638</v>
      </c>
      <c r="G429" s="55">
        <v>0</v>
      </c>
      <c r="H429" s="30">
        <v>510000000</v>
      </c>
      <c r="I429" s="30" t="s">
        <v>1637</v>
      </c>
      <c r="J429" s="30" t="s">
        <v>1484</v>
      </c>
      <c r="K429" s="30" t="s">
        <v>1640</v>
      </c>
      <c r="L429" s="30" t="s">
        <v>1639</v>
      </c>
      <c r="M429" s="30" t="s">
        <v>1521</v>
      </c>
      <c r="N429" s="30" t="s">
        <v>1483</v>
      </c>
      <c r="O429" s="30">
        <v>796</v>
      </c>
      <c r="P429" s="40" t="s">
        <v>223</v>
      </c>
      <c r="Q429" s="40">
        <v>3</v>
      </c>
      <c r="R429" s="40">
        <v>1200</v>
      </c>
      <c r="S429" s="40">
        <f t="shared" si="13"/>
        <v>3600</v>
      </c>
      <c r="T429" s="61">
        <f t="shared" si="12"/>
        <v>4032.0000000000005</v>
      </c>
      <c r="U429" s="30">
        <v>2011</v>
      </c>
      <c r="V429" s="3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  <c r="EQ429" s="59"/>
      <c r="ER429" s="59"/>
      <c r="ES429" s="59"/>
      <c r="ET429" s="59"/>
      <c r="EU429" s="59"/>
      <c r="EV429" s="59"/>
      <c r="EW429" s="59"/>
      <c r="EX429" s="59"/>
      <c r="EY429" s="59"/>
      <c r="EZ429" s="59"/>
      <c r="FA429" s="59"/>
      <c r="FB429" s="59"/>
      <c r="FC429" s="59"/>
      <c r="FD429" s="59"/>
    </row>
    <row r="430" spans="1:160" s="60" customFormat="1" ht="38.25">
      <c r="A430" s="62" t="s">
        <v>1880</v>
      </c>
      <c r="B430" s="40" t="s">
        <v>1245</v>
      </c>
      <c r="C430" s="30" t="s">
        <v>1259</v>
      </c>
      <c r="D430" s="38" t="s">
        <v>1165</v>
      </c>
      <c r="E430" s="38" t="s">
        <v>1541</v>
      </c>
      <c r="F430" s="30" t="s">
        <v>1638</v>
      </c>
      <c r="G430" s="55">
        <v>0</v>
      </c>
      <c r="H430" s="30">
        <v>510000000</v>
      </c>
      <c r="I430" s="30" t="s">
        <v>1637</v>
      </c>
      <c r="J430" s="30" t="s">
        <v>1521</v>
      </c>
      <c r="K430" s="30" t="s">
        <v>1640</v>
      </c>
      <c r="L430" s="30" t="s">
        <v>1639</v>
      </c>
      <c r="M430" s="30" t="s">
        <v>1522</v>
      </c>
      <c r="N430" s="30" t="s">
        <v>1483</v>
      </c>
      <c r="O430" s="30">
        <v>796</v>
      </c>
      <c r="P430" s="40" t="s">
        <v>223</v>
      </c>
      <c r="Q430" s="38">
        <v>3</v>
      </c>
      <c r="R430" s="38">
        <v>1070</v>
      </c>
      <c r="S430" s="40">
        <f t="shared" si="13"/>
        <v>3210</v>
      </c>
      <c r="T430" s="61">
        <f t="shared" si="12"/>
        <v>3595.2000000000003</v>
      </c>
      <c r="U430" s="30">
        <v>2011</v>
      </c>
      <c r="V430" s="3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  <c r="EQ430" s="59"/>
      <c r="ER430" s="59"/>
      <c r="ES430" s="59"/>
      <c r="ET430" s="59"/>
      <c r="EU430" s="59"/>
      <c r="EV430" s="59"/>
      <c r="EW430" s="59"/>
      <c r="EX430" s="59"/>
      <c r="EY430" s="59"/>
      <c r="EZ430" s="59"/>
      <c r="FA430" s="59"/>
      <c r="FB430" s="59"/>
      <c r="FC430" s="59"/>
      <c r="FD430" s="59"/>
    </row>
    <row r="431" spans="1:160" s="60" customFormat="1" ht="38.25">
      <c r="A431" s="62" t="s">
        <v>1881</v>
      </c>
      <c r="B431" s="40" t="s">
        <v>1245</v>
      </c>
      <c r="C431" s="37" t="s">
        <v>1358</v>
      </c>
      <c r="D431" s="40" t="s">
        <v>1166</v>
      </c>
      <c r="E431" s="41" t="s">
        <v>1542</v>
      </c>
      <c r="F431" s="30" t="s">
        <v>1638</v>
      </c>
      <c r="G431" s="55">
        <v>0</v>
      </c>
      <c r="H431" s="30">
        <v>510000000</v>
      </c>
      <c r="I431" s="30" t="s">
        <v>1637</v>
      </c>
      <c r="J431" s="30" t="s">
        <v>1521</v>
      </c>
      <c r="K431" s="30" t="s">
        <v>1640</v>
      </c>
      <c r="L431" s="30" t="s">
        <v>1639</v>
      </c>
      <c r="M431" s="30" t="s">
        <v>1522</v>
      </c>
      <c r="N431" s="30" t="s">
        <v>1483</v>
      </c>
      <c r="O431" s="65" t="s">
        <v>1416</v>
      </c>
      <c r="P431" s="40" t="s">
        <v>227</v>
      </c>
      <c r="Q431" s="40">
        <v>200</v>
      </c>
      <c r="R431" s="40">
        <v>2716</v>
      </c>
      <c r="S431" s="40">
        <f t="shared" si="13"/>
        <v>543200</v>
      </c>
      <c r="T431" s="61">
        <f t="shared" si="12"/>
        <v>608384</v>
      </c>
      <c r="U431" s="30">
        <v>2011</v>
      </c>
      <c r="V431" s="3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  <c r="EQ431" s="59"/>
      <c r="ER431" s="59"/>
      <c r="ES431" s="59"/>
      <c r="ET431" s="59"/>
      <c r="EU431" s="59"/>
      <c r="EV431" s="59"/>
      <c r="EW431" s="59"/>
      <c r="EX431" s="59"/>
      <c r="EY431" s="59"/>
      <c r="EZ431" s="59"/>
      <c r="FA431" s="59"/>
      <c r="FB431" s="59"/>
      <c r="FC431" s="59"/>
      <c r="FD431" s="59"/>
    </row>
    <row r="432" spans="1:160" s="60" customFormat="1" ht="38.25">
      <c r="A432" s="62" t="s">
        <v>1882</v>
      </c>
      <c r="B432" s="40" t="s">
        <v>1245</v>
      </c>
      <c r="C432" s="37" t="s">
        <v>1338</v>
      </c>
      <c r="D432" s="40" t="s">
        <v>1167</v>
      </c>
      <c r="E432" s="38" t="s">
        <v>1831</v>
      </c>
      <c r="F432" s="30" t="s">
        <v>1638</v>
      </c>
      <c r="G432" s="55">
        <v>0</v>
      </c>
      <c r="H432" s="30">
        <v>510000000</v>
      </c>
      <c r="I432" s="30" t="s">
        <v>1637</v>
      </c>
      <c r="J432" s="30" t="s">
        <v>1521</v>
      </c>
      <c r="K432" s="30" t="s">
        <v>1640</v>
      </c>
      <c r="L432" s="30" t="s">
        <v>1639</v>
      </c>
      <c r="M432" s="30" t="s">
        <v>1522</v>
      </c>
      <c r="N432" s="30" t="s">
        <v>1483</v>
      </c>
      <c r="O432" s="30">
        <v>796</v>
      </c>
      <c r="P432" s="40" t="s">
        <v>223</v>
      </c>
      <c r="Q432" s="40">
        <v>3</v>
      </c>
      <c r="R432" s="40">
        <v>3000</v>
      </c>
      <c r="S432" s="40">
        <f t="shared" si="13"/>
        <v>9000</v>
      </c>
      <c r="T432" s="61">
        <f t="shared" si="12"/>
        <v>10080.000000000002</v>
      </c>
      <c r="U432" s="30">
        <v>2011</v>
      </c>
      <c r="V432" s="3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  <c r="EQ432" s="59"/>
      <c r="ER432" s="59"/>
      <c r="ES432" s="59"/>
      <c r="ET432" s="59"/>
      <c r="EU432" s="59"/>
      <c r="EV432" s="59"/>
      <c r="EW432" s="59"/>
      <c r="EX432" s="59"/>
      <c r="EY432" s="59"/>
      <c r="EZ432" s="59"/>
      <c r="FA432" s="59"/>
      <c r="FB432" s="59"/>
      <c r="FC432" s="59"/>
      <c r="FD432" s="59"/>
    </row>
    <row r="433" spans="1:160" s="60" customFormat="1" ht="38.25">
      <c r="A433" s="62" t="s">
        <v>1883</v>
      </c>
      <c r="B433" s="40" t="s">
        <v>1245</v>
      </c>
      <c r="C433" s="30" t="s">
        <v>2156</v>
      </c>
      <c r="D433" s="38" t="s">
        <v>794</v>
      </c>
      <c r="E433" s="41" t="s">
        <v>2096</v>
      </c>
      <c r="F433" s="30" t="s">
        <v>1638</v>
      </c>
      <c r="G433" s="55">
        <v>0</v>
      </c>
      <c r="H433" s="30">
        <v>510000000</v>
      </c>
      <c r="I433" s="30" t="s">
        <v>1637</v>
      </c>
      <c r="J433" s="30" t="s">
        <v>1521</v>
      </c>
      <c r="K433" s="30" t="s">
        <v>1640</v>
      </c>
      <c r="L433" s="30" t="s">
        <v>1639</v>
      </c>
      <c r="M433" s="30" t="s">
        <v>1522</v>
      </c>
      <c r="N433" s="30" t="s">
        <v>1483</v>
      </c>
      <c r="O433" s="30">
        <v>796</v>
      </c>
      <c r="P433" s="40" t="s">
        <v>223</v>
      </c>
      <c r="Q433" s="80">
        <v>100</v>
      </c>
      <c r="R433" s="94">
        <v>60</v>
      </c>
      <c r="S433" s="40">
        <f t="shared" si="13"/>
        <v>6000</v>
      </c>
      <c r="T433" s="61">
        <f t="shared" si="12"/>
        <v>6720.000000000001</v>
      </c>
      <c r="U433" s="30">
        <v>2011</v>
      </c>
      <c r="V433" s="3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</row>
    <row r="434" spans="1:160" s="60" customFormat="1" ht="38.25">
      <c r="A434" s="62" t="s">
        <v>1884</v>
      </c>
      <c r="B434" s="40" t="s">
        <v>1245</v>
      </c>
      <c r="C434" s="30" t="s">
        <v>2156</v>
      </c>
      <c r="D434" s="38" t="s">
        <v>785</v>
      </c>
      <c r="E434" s="38" t="s">
        <v>2088</v>
      </c>
      <c r="F434" s="30" t="s">
        <v>1638</v>
      </c>
      <c r="G434" s="55">
        <v>1</v>
      </c>
      <c r="H434" s="30">
        <v>510000000</v>
      </c>
      <c r="I434" s="30" t="s">
        <v>1637</v>
      </c>
      <c r="J434" s="30" t="s">
        <v>1522</v>
      </c>
      <c r="K434" s="30" t="s">
        <v>1640</v>
      </c>
      <c r="L434" s="30" t="s">
        <v>1639</v>
      </c>
      <c r="M434" s="30" t="s">
        <v>1523</v>
      </c>
      <c r="N434" s="30" t="s">
        <v>1483</v>
      </c>
      <c r="O434" s="30">
        <v>796</v>
      </c>
      <c r="P434" s="40" t="s">
        <v>223</v>
      </c>
      <c r="Q434" s="80">
        <v>500</v>
      </c>
      <c r="R434" s="94">
        <v>60</v>
      </c>
      <c r="S434" s="40">
        <f t="shared" si="13"/>
        <v>30000</v>
      </c>
      <c r="T434" s="61">
        <f t="shared" si="12"/>
        <v>33600</v>
      </c>
      <c r="U434" s="30">
        <v>2011</v>
      </c>
      <c r="V434" s="3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  <c r="EQ434" s="59"/>
      <c r="ER434" s="59"/>
      <c r="ES434" s="59"/>
      <c r="ET434" s="59"/>
      <c r="EU434" s="59"/>
      <c r="EV434" s="59"/>
      <c r="EW434" s="59"/>
      <c r="EX434" s="59"/>
      <c r="EY434" s="59"/>
      <c r="EZ434" s="59"/>
      <c r="FA434" s="59"/>
      <c r="FB434" s="59"/>
      <c r="FC434" s="59"/>
      <c r="FD434" s="59"/>
    </row>
    <row r="435" spans="1:160" s="60" customFormat="1" ht="38.25">
      <c r="A435" s="62" t="s">
        <v>1885</v>
      </c>
      <c r="B435" s="40" t="s">
        <v>1245</v>
      </c>
      <c r="C435" s="30" t="s">
        <v>2156</v>
      </c>
      <c r="D435" s="38" t="s">
        <v>796</v>
      </c>
      <c r="E435" s="38" t="s">
        <v>2098</v>
      </c>
      <c r="F435" s="30" t="s">
        <v>1638</v>
      </c>
      <c r="G435" s="55">
        <v>1</v>
      </c>
      <c r="H435" s="30">
        <v>510000000</v>
      </c>
      <c r="I435" s="30" t="s">
        <v>1637</v>
      </c>
      <c r="J435" s="30" t="s">
        <v>1522</v>
      </c>
      <c r="K435" s="30" t="s">
        <v>1640</v>
      </c>
      <c r="L435" s="30" t="s">
        <v>1639</v>
      </c>
      <c r="M435" s="30" t="s">
        <v>1523</v>
      </c>
      <c r="N435" s="30" t="s">
        <v>1483</v>
      </c>
      <c r="O435" s="30">
        <v>5111</v>
      </c>
      <c r="P435" s="43" t="s">
        <v>231</v>
      </c>
      <c r="Q435" s="80">
        <v>100</v>
      </c>
      <c r="R435" s="94">
        <v>43</v>
      </c>
      <c r="S435" s="40">
        <f t="shared" si="13"/>
        <v>4300</v>
      </c>
      <c r="T435" s="61">
        <f t="shared" si="12"/>
        <v>4816.000000000001</v>
      </c>
      <c r="U435" s="30">
        <v>2011</v>
      </c>
      <c r="V435" s="3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  <c r="EQ435" s="59"/>
      <c r="ER435" s="59"/>
      <c r="ES435" s="59"/>
      <c r="ET435" s="59"/>
      <c r="EU435" s="59"/>
      <c r="EV435" s="59"/>
      <c r="EW435" s="59"/>
      <c r="EX435" s="59"/>
      <c r="EY435" s="59"/>
      <c r="EZ435" s="59"/>
      <c r="FA435" s="59"/>
      <c r="FB435" s="59"/>
      <c r="FC435" s="59"/>
      <c r="FD435" s="59"/>
    </row>
    <row r="436" spans="1:160" s="60" customFormat="1" ht="76.5">
      <c r="A436" s="62" t="s">
        <v>1886</v>
      </c>
      <c r="B436" s="40" t="s">
        <v>1245</v>
      </c>
      <c r="C436" s="38" t="s">
        <v>1326</v>
      </c>
      <c r="D436" s="38" t="s">
        <v>1168</v>
      </c>
      <c r="E436" s="40" t="s">
        <v>1832</v>
      </c>
      <c r="F436" s="30" t="s">
        <v>1638</v>
      </c>
      <c r="G436" s="55">
        <v>0</v>
      </c>
      <c r="H436" s="30">
        <v>510000000</v>
      </c>
      <c r="I436" s="30" t="s">
        <v>1637</v>
      </c>
      <c r="J436" s="30" t="s">
        <v>1522</v>
      </c>
      <c r="K436" s="30" t="s">
        <v>1640</v>
      </c>
      <c r="L436" s="30" t="s">
        <v>1639</v>
      </c>
      <c r="M436" s="30" t="s">
        <v>1523</v>
      </c>
      <c r="N436" s="30" t="s">
        <v>1483</v>
      </c>
      <c r="O436" s="30">
        <v>166</v>
      </c>
      <c r="P436" s="38" t="s">
        <v>226</v>
      </c>
      <c r="Q436" s="40">
        <v>60</v>
      </c>
      <c r="R436" s="40">
        <v>431</v>
      </c>
      <c r="S436" s="40">
        <f t="shared" si="13"/>
        <v>25860</v>
      </c>
      <c r="T436" s="61">
        <f t="shared" si="12"/>
        <v>28963.200000000004</v>
      </c>
      <c r="U436" s="30">
        <v>2011</v>
      </c>
      <c r="V436" s="3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  <c r="EQ436" s="59"/>
      <c r="ER436" s="59"/>
      <c r="ES436" s="59"/>
      <c r="ET436" s="59"/>
      <c r="EU436" s="59"/>
      <c r="EV436" s="59"/>
      <c r="EW436" s="59"/>
      <c r="EX436" s="59"/>
      <c r="EY436" s="59"/>
      <c r="EZ436" s="59"/>
      <c r="FA436" s="59"/>
      <c r="FB436" s="59"/>
      <c r="FC436" s="59"/>
      <c r="FD436" s="59"/>
    </row>
    <row r="437" spans="1:160" s="60" customFormat="1" ht="38.25">
      <c r="A437" s="62" t="s">
        <v>1887</v>
      </c>
      <c r="B437" s="40" t="s">
        <v>1245</v>
      </c>
      <c r="C437" s="30" t="s">
        <v>1254</v>
      </c>
      <c r="D437" s="40" t="s">
        <v>1169</v>
      </c>
      <c r="E437" s="40" t="s">
        <v>1436</v>
      </c>
      <c r="F437" s="30" t="s">
        <v>1638</v>
      </c>
      <c r="G437" s="55">
        <v>0</v>
      </c>
      <c r="H437" s="30">
        <v>510000000</v>
      </c>
      <c r="I437" s="30" t="s">
        <v>1637</v>
      </c>
      <c r="J437" s="30" t="s">
        <v>687</v>
      </c>
      <c r="K437" s="30" t="s">
        <v>1640</v>
      </c>
      <c r="L437" s="30" t="s">
        <v>1639</v>
      </c>
      <c r="M437" s="30" t="s">
        <v>1524</v>
      </c>
      <c r="N437" s="30" t="s">
        <v>1483</v>
      </c>
      <c r="O437" s="30">
        <v>796</v>
      </c>
      <c r="P437" s="40" t="s">
        <v>223</v>
      </c>
      <c r="Q437" s="40">
        <v>4</v>
      </c>
      <c r="R437" s="40">
        <v>1009</v>
      </c>
      <c r="S437" s="40">
        <f t="shared" si="13"/>
        <v>4036</v>
      </c>
      <c r="T437" s="61">
        <f t="shared" si="12"/>
        <v>4520.320000000001</v>
      </c>
      <c r="U437" s="30">
        <v>2011</v>
      </c>
      <c r="V437" s="3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  <c r="EQ437" s="59"/>
      <c r="ER437" s="59"/>
      <c r="ES437" s="59"/>
      <c r="ET437" s="59"/>
      <c r="EU437" s="59"/>
      <c r="EV437" s="59"/>
      <c r="EW437" s="59"/>
      <c r="EX437" s="59"/>
      <c r="EY437" s="59"/>
      <c r="EZ437" s="59"/>
      <c r="FA437" s="59"/>
      <c r="FB437" s="59"/>
      <c r="FC437" s="59"/>
      <c r="FD437" s="59"/>
    </row>
    <row r="438" spans="1:160" s="60" customFormat="1" ht="51">
      <c r="A438" s="62" t="s">
        <v>1888</v>
      </c>
      <c r="B438" s="40" t="s">
        <v>1245</v>
      </c>
      <c r="C438" s="37" t="s">
        <v>1359</v>
      </c>
      <c r="D438" s="38" t="s">
        <v>1170</v>
      </c>
      <c r="E438" s="40" t="s">
        <v>1550</v>
      </c>
      <c r="F438" s="30" t="s">
        <v>1638</v>
      </c>
      <c r="G438" s="55">
        <v>0</v>
      </c>
      <c r="H438" s="30">
        <v>510000000</v>
      </c>
      <c r="I438" s="30" t="s">
        <v>1637</v>
      </c>
      <c r="J438" s="30" t="s">
        <v>687</v>
      </c>
      <c r="K438" s="30" t="s">
        <v>1640</v>
      </c>
      <c r="L438" s="30" t="s">
        <v>1639</v>
      </c>
      <c r="M438" s="30" t="s">
        <v>1524</v>
      </c>
      <c r="N438" s="30" t="s">
        <v>1483</v>
      </c>
      <c r="O438" s="30">
        <v>112</v>
      </c>
      <c r="P438" s="40" t="s">
        <v>224</v>
      </c>
      <c r="Q438" s="40">
        <v>2</v>
      </c>
      <c r="R438" s="40">
        <v>1619</v>
      </c>
      <c r="S438" s="40">
        <f t="shared" si="13"/>
        <v>3238</v>
      </c>
      <c r="T438" s="61">
        <f t="shared" si="12"/>
        <v>3626.5600000000004</v>
      </c>
      <c r="U438" s="30">
        <v>2011</v>
      </c>
      <c r="V438" s="3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  <c r="EQ438" s="59"/>
      <c r="ER438" s="59"/>
      <c r="ES438" s="59"/>
      <c r="ET438" s="59"/>
      <c r="EU438" s="59"/>
      <c r="EV438" s="59"/>
      <c r="EW438" s="59"/>
      <c r="EX438" s="59"/>
      <c r="EY438" s="59"/>
      <c r="EZ438" s="59"/>
      <c r="FA438" s="59"/>
      <c r="FB438" s="59"/>
      <c r="FC438" s="59"/>
      <c r="FD438" s="59"/>
    </row>
    <row r="439" spans="1:160" s="60" customFormat="1" ht="38.25">
      <c r="A439" s="62" t="s">
        <v>1889</v>
      </c>
      <c r="B439" s="40" t="s">
        <v>1245</v>
      </c>
      <c r="C439" s="30" t="s">
        <v>1360</v>
      </c>
      <c r="D439" s="38" t="s">
        <v>1784</v>
      </c>
      <c r="E439" s="38" t="s">
        <v>1678</v>
      </c>
      <c r="F439" s="30" t="s">
        <v>1638</v>
      </c>
      <c r="G439" s="55">
        <v>1</v>
      </c>
      <c r="H439" s="30">
        <v>510000000</v>
      </c>
      <c r="I439" s="30" t="s">
        <v>1637</v>
      </c>
      <c r="J439" s="30" t="s">
        <v>687</v>
      </c>
      <c r="K439" s="30" t="s">
        <v>1640</v>
      </c>
      <c r="L439" s="30" t="s">
        <v>1639</v>
      </c>
      <c r="M439" s="30" t="s">
        <v>1524</v>
      </c>
      <c r="N439" s="30" t="s">
        <v>1483</v>
      </c>
      <c r="O439" s="30">
        <v>796</v>
      </c>
      <c r="P439" s="40" t="s">
        <v>223</v>
      </c>
      <c r="Q439" s="40">
        <v>20</v>
      </c>
      <c r="R439" s="40">
        <v>7339</v>
      </c>
      <c r="S439" s="40">
        <f t="shared" si="13"/>
        <v>146780</v>
      </c>
      <c r="T439" s="61">
        <f t="shared" si="12"/>
        <v>164393.6</v>
      </c>
      <c r="U439" s="30">
        <v>2011</v>
      </c>
      <c r="V439" s="3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  <c r="EQ439" s="59"/>
      <c r="ER439" s="59"/>
      <c r="ES439" s="59"/>
      <c r="ET439" s="59"/>
      <c r="EU439" s="59"/>
      <c r="EV439" s="59"/>
      <c r="EW439" s="59"/>
      <c r="EX439" s="59"/>
      <c r="EY439" s="59"/>
      <c r="EZ439" s="59"/>
      <c r="FA439" s="59"/>
      <c r="FB439" s="59"/>
      <c r="FC439" s="59"/>
      <c r="FD439" s="59"/>
    </row>
    <row r="440" spans="1:160" s="60" customFormat="1" ht="38.25">
      <c r="A440" s="62" t="s">
        <v>1890</v>
      </c>
      <c r="B440" s="40" t="s">
        <v>1245</v>
      </c>
      <c r="C440" s="37" t="s">
        <v>1361</v>
      </c>
      <c r="D440" s="38" t="s">
        <v>1171</v>
      </c>
      <c r="E440" s="38" t="s">
        <v>1549</v>
      </c>
      <c r="F440" s="30" t="s">
        <v>1638</v>
      </c>
      <c r="G440" s="55">
        <v>0</v>
      </c>
      <c r="H440" s="30">
        <v>510000000</v>
      </c>
      <c r="I440" s="30" t="s">
        <v>1637</v>
      </c>
      <c r="J440" s="30" t="s">
        <v>687</v>
      </c>
      <c r="K440" s="30" t="s">
        <v>1640</v>
      </c>
      <c r="L440" s="30" t="s">
        <v>1639</v>
      </c>
      <c r="M440" s="30" t="s">
        <v>1524</v>
      </c>
      <c r="N440" s="30" t="s">
        <v>1483</v>
      </c>
      <c r="O440" s="30">
        <v>112</v>
      </c>
      <c r="P440" s="40" t="s">
        <v>224</v>
      </c>
      <c r="Q440" s="40">
        <v>40</v>
      </c>
      <c r="R440" s="40">
        <v>204</v>
      </c>
      <c r="S440" s="40">
        <f t="shared" si="13"/>
        <v>8160</v>
      </c>
      <c r="T440" s="61">
        <f t="shared" si="12"/>
        <v>9139.2</v>
      </c>
      <c r="U440" s="30">
        <v>2011</v>
      </c>
      <c r="V440" s="3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  <c r="EQ440" s="59"/>
      <c r="ER440" s="59"/>
      <c r="ES440" s="59"/>
      <c r="ET440" s="59"/>
      <c r="EU440" s="59"/>
      <c r="EV440" s="59"/>
      <c r="EW440" s="59"/>
      <c r="EX440" s="59"/>
      <c r="EY440" s="59"/>
      <c r="EZ440" s="59"/>
      <c r="FA440" s="59"/>
      <c r="FB440" s="59"/>
      <c r="FC440" s="59"/>
      <c r="FD440" s="59"/>
    </row>
    <row r="441" spans="1:160" s="60" customFormat="1" ht="51">
      <c r="A441" s="62" t="s">
        <v>1891</v>
      </c>
      <c r="B441" s="40" t="s">
        <v>1245</v>
      </c>
      <c r="C441" s="37" t="s">
        <v>1324</v>
      </c>
      <c r="D441" s="40" t="s">
        <v>1548</v>
      </c>
      <c r="E441" s="38" t="s">
        <v>1424</v>
      </c>
      <c r="F441" s="30" t="s">
        <v>1638</v>
      </c>
      <c r="G441" s="55">
        <v>1</v>
      </c>
      <c r="H441" s="30">
        <v>510000000</v>
      </c>
      <c r="I441" s="30" t="s">
        <v>1637</v>
      </c>
      <c r="J441" s="30" t="s">
        <v>691</v>
      </c>
      <c r="K441" s="30" t="s">
        <v>1640</v>
      </c>
      <c r="L441" s="30" t="s">
        <v>1639</v>
      </c>
      <c r="M441" s="30" t="s">
        <v>692</v>
      </c>
      <c r="N441" s="30" t="s">
        <v>1483</v>
      </c>
      <c r="O441" s="30">
        <v>166</v>
      </c>
      <c r="P441" s="38" t="s">
        <v>226</v>
      </c>
      <c r="Q441" s="40">
        <v>900</v>
      </c>
      <c r="R441" s="40">
        <v>193</v>
      </c>
      <c r="S441" s="40">
        <f t="shared" si="13"/>
        <v>173700</v>
      </c>
      <c r="T441" s="61">
        <f t="shared" si="12"/>
        <v>194544.00000000003</v>
      </c>
      <c r="U441" s="30">
        <v>2011</v>
      </c>
      <c r="V441" s="3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  <c r="EQ441" s="59"/>
      <c r="ER441" s="59"/>
      <c r="ES441" s="59"/>
      <c r="ET441" s="59"/>
      <c r="EU441" s="59"/>
      <c r="EV441" s="59"/>
      <c r="EW441" s="59"/>
      <c r="EX441" s="59"/>
      <c r="EY441" s="59"/>
      <c r="EZ441" s="59"/>
      <c r="FA441" s="59"/>
      <c r="FB441" s="59"/>
      <c r="FC441" s="59"/>
      <c r="FD441" s="59"/>
    </row>
    <row r="442" spans="1:160" s="60" customFormat="1" ht="38.25">
      <c r="A442" s="62" t="s">
        <v>1892</v>
      </c>
      <c r="B442" s="40" t="s">
        <v>1245</v>
      </c>
      <c r="C442" s="30" t="s">
        <v>1434</v>
      </c>
      <c r="D442" s="38" t="s">
        <v>1363</v>
      </c>
      <c r="E442" s="38" t="s">
        <v>1436</v>
      </c>
      <c r="F442" s="30" t="s">
        <v>1638</v>
      </c>
      <c r="G442" s="55">
        <v>0</v>
      </c>
      <c r="H442" s="30">
        <v>510000000</v>
      </c>
      <c r="I442" s="30" t="s">
        <v>1637</v>
      </c>
      <c r="J442" s="30" t="s">
        <v>691</v>
      </c>
      <c r="K442" s="30" t="s">
        <v>1640</v>
      </c>
      <c r="L442" s="30" t="s">
        <v>1639</v>
      </c>
      <c r="M442" s="30" t="s">
        <v>692</v>
      </c>
      <c r="N442" s="30" t="s">
        <v>1483</v>
      </c>
      <c r="O442" s="30">
        <v>796</v>
      </c>
      <c r="P442" s="40" t="s">
        <v>223</v>
      </c>
      <c r="Q442" s="80">
        <v>1</v>
      </c>
      <c r="R442" s="94">
        <v>16500</v>
      </c>
      <c r="S442" s="40">
        <f t="shared" si="13"/>
        <v>16500</v>
      </c>
      <c r="T442" s="61">
        <f t="shared" si="12"/>
        <v>18480</v>
      </c>
      <c r="U442" s="30">
        <v>2011</v>
      </c>
      <c r="V442" s="3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  <c r="EQ442" s="59"/>
      <c r="ER442" s="59"/>
      <c r="ES442" s="59"/>
      <c r="ET442" s="59"/>
      <c r="EU442" s="59"/>
      <c r="EV442" s="59"/>
      <c r="EW442" s="59"/>
      <c r="EX442" s="59"/>
      <c r="EY442" s="59"/>
      <c r="EZ442" s="59"/>
      <c r="FA442" s="59"/>
      <c r="FB442" s="59"/>
      <c r="FC442" s="59"/>
      <c r="FD442" s="59"/>
    </row>
    <row r="443" spans="1:160" s="60" customFormat="1" ht="38.25">
      <c r="A443" s="62" t="s">
        <v>1893</v>
      </c>
      <c r="B443" s="40" t="s">
        <v>1245</v>
      </c>
      <c r="C443" s="37" t="s">
        <v>1362</v>
      </c>
      <c r="D443" s="40" t="s">
        <v>1172</v>
      </c>
      <c r="E443" s="38" t="s">
        <v>1436</v>
      </c>
      <c r="F443" s="30" t="s">
        <v>1638</v>
      </c>
      <c r="G443" s="55">
        <v>0</v>
      </c>
      <c r="H443" s="30">
        <v>510000000</v>
      </c>
      <c r="I443" s="30" t="s">
        <v>1637</v>
      </c>
      <c r="J443" s="30" t="s">
        <v>691</v>
      </c>
      <c r="K443" s="30" t="s">
        <v>1640</v>
      </c>
      <c r="L443" s="30" t="s">
        <v>1639</v>
      </c>
      <c r="M443" s="30" t="s">
        <v>692</v>
      </c>
      <c r="N443" s="30" t="s">
        <v>1483</v>
      </c>
      <c r="O443" s="30">
        <v>796</v>
      </c>
      <c r="P443" s="40" t="s">
        <v>223</v>
      </c>
      <c r="Q443" s="40">
        <v>3</v>
      </c>
      <c r="R443" s="40">
        <v>44037</v>
      </c>
      <c r="S443" s="40">
        <f t="shared" si="13"/>
        <v>132111</v>
      </c>
      <c r="T443" s="61">
        <f t="shared" si="12"/>
        <v>147964.32</v>
      </c>
      <c r="U443" s="30">
        <v>2011</v>
      </c>
      <c r="V443" s="3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</row>
    <row r="444" spans="1:160" s="60" customFormat="1" ht="38.25">
      <c r="A444" s="62" t="s">
        <v>1894</v>
      </c>
      <c r="B444" s="40" t="s">
        <v>1245</v>
      </c>
      <c r="C444" s="37" t="s">
        <v>1362</v>
      </c>
      <c r="D444" s="40" t="s">
        <v>1173</v>
      </c>
      <c r="E444" s="38" t="s">
        <v>1436</v>
      </c>
      <c r="F444" s="30" t="s">
        <v>1638</v>
      </c>
      <c r="G444" s="55">
        <v>0</v>
      </c>
      <c r="H444" s="30">
        <v>510000000</v>
      </c>
      <c r="I444" s="30" t="s">
        <v>1637</v>
      </c>
      <c r="J444" s="30" t="s">
        <v>2019</v>
      </c>
      <c r="K444" s="30" t="s">
        <v>1640</v>
      </c>
      <c r="L444" s="30" t="s">
        <v>1639</v>
      </c>
      <c r="M444" s="30" t="s">
        <v>686</v>
      </c>
      <c r="N444" s="30" t="s">
        <v>1483</v>
      </c>
      <c r="O444" s="30">
        <v>796</v>
      </c>
      <c r="P444" s="40" t="s">
        <v>223</v>
      </c>
      <c r="Q444" s="40">
        <v>4</v>
      </c>
      <c r="R444" s="40">
        <v>752</v>
      </c>
      <c r="S444" s="40">
        <f t="shared" si="13"/>
        <v>3008</v>
      </c>
      <c r="T444" s="61">
        <f t="shared" si="12"/>
        <v>3368.9600000000005</v>
      </c>
      <c r="U444" s="30">
        <v>2011</v>
      </c>
      <c r="V444" s="3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  <c r="EQ444" s="59"/>
      <c r="ER444" s="59"/>
      <c r="ES444" s="59"/>
      <c r="ET444" s="59"/>
      <c r="EU444" s="59"/>
      <c r="EV444" s="59"/>
      <c r="EW444" s="59"/>
      <c r="EX444" s="59"/>
      <c r="EY444" s="59"/>
      <c r="EZ444" s="59"/>
      <c r="FA444" s="59"/>
      <c r="FB444" s="59"/>
      <c r="FC444" s="59"/>
      <c r="FD444" s="59"/>
    </row>
    <row r="445" spans="1:160" s="60" customFormat="1" ht="38.25">
      <c r="A445" s="62" t="s">
        <v>1895</v>
      </c>
      <c r="B445" s="40" t="s">
        <v>1245</v>
      </c>
      <c r="C445" s="37" t="s">
        <v>1364</v>
      </c>
      <c r="D445" s="40" t="s">
        <v>1174</v>
      </c>
      <c r="E445" s="41" t="s">
        <v>1539</v>
      </c>
      <c r="F445" s="30" t="s">
        <v>1638</v>
      </c>
      <c r="G445" s="55">
        <v>0</v>
      </c>
      <c r="H445" s="30">
        <v>510000000</v>
      </c>
      <c r="I445" s="30" t="s">
        <v>1637</v>
      </c>
      <c r="J445" s="30" t="s">
        <v>2019</v>
      </c>
      <c r="K445" s="30" t="s">
        <v>1640</v>
      </c>
      <c r="L445" s="30" t="s">
        <v>1639</v>
      </c>
      <c r="M445" s="30" t="s">
        <v>686</v>
      </c>
      <c r="N445" s="30" t="s">
        <v>1483</v>
      </c>
      <c r="O445" s="65" t="s">
        <v>1417</v>
      </c>
      <c r="P445" s="38" t="s">
        <v>228</v>
      </c>
      <c r="Q445" s="38">
        <v>25</v>
      </c>
      <c r="R445" s="38">
        <v>250</v>
      </c>
      <c r="S445" s="40">
        <f t="shared" si="13"/>
        <v>6250</v>
      </c>
      <c r="T445" s="61">
        <f t="shared" si="12"/>
        <v>7000.000000000001</v>
      </c>
      <c r="U445" s="30">
        <v>2011</v>
      </c>
      <c r="V445" s="3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  <c r="EQ445" s="59"/>
      <c r="ER445" s="59"/>
      <c r="ES445" s="59"/>
      <c r="ET445" s="59"/>
      <c r="EU445" s="59"/>
      <c r="EV445" s="59"/>
      <c r="EW445" s="59"/>
      <c r="EX445" s="59"/>
      <c r="EY445" s="59"/>
      <c r="EZ445" s="59"/>
      <c r="FA445" s="59"/>
      <c r="FB445" s="59"/>
      <c r="FC445" s="59"/>
      <c r="FD445" s="59"/>
    </row>
    <row r="446" spans="1:160" s="60" customFormat="1" ht="38.25">
      <c r="A446" s="62" t="s">
        <v>1896</v>
      </c>
      <c r="B446" s="40" t="s">
        <v>1245</v>
      </c>
      <c r="C446" s="65" t="s">
        <v>1364</v>
      </c>
      <c r="D446" s="38" t="s">
        <v>1175</v>
      </c>
      <c r="E446" s="40" t="s">
        <v>1833</v>
      </c>
      <c r="F446" s="30" t="s">
        <v>1638</v>
      </c>
      <c r="G446" s="55">
        <v>0</v>
      </c>
      <c r="H446" s="30">
        <v>510000000</v>
      </c>
      <c r="I446" s="30" t="s">
        <v>1637</v>
      </c>
      <c r="J446" s="30" t="s">
        <v>2019</v>
      </c>
      <c r="K446" s="30" t="s">
        <v>1640</v>
      </c>
      <c r="L446" s="30" t="s">
        <v>1639</v>
      </c>
      <c r="M446" s="30" t="s">
        <v>686</v>
      </c>
      <c r="N446" s="30" t="s">
        <v>1483</v>
      </c>
      <c r="O446" s="30">
        <v>796</v>
      </c>
      <c r="P446" s="40" t="s">
        <v>223</v>
      </c>
      <c r="Q446" s="40">
        <v>5</v>
      </c>
      <c r="R446" s="40">
        <v>150</v>
      </c>
      <c r="S446" s="40">
        <f t="shared" si="13"/>
        <v>750</v>
      </c>
      <c r="T446" s="61">
        <f t="shared" si="12"/>
        <v>840.0000000000001</v>
      </c>
      <c r="U446" s="30">
        <v>2011</v>
      </c>
      <c r="V446" s="3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  <c r="EQ446" s="59"/>
      <c r="ER446" s="59"/>
      <c r="ES446" s="59"/>
      <c r="ET446" s="59"/>
      <c r="EU446" s="59"/>
      <c r="EV446" s="59"/>
      <c r="EW446" s="59"/>
      <c r="EX446" s="59"/>
      <c r="EY446" s="59"/>
      <c r="EZ446" s="59"/>
      <c r="FA446" s="59"/>
      <c r="FB446" s="59"/>
      <c r="FC446" s="59"/>
      <c r="FD446" s="59"/>
    </row>
    <row r="447" spans="1:160" s="60" customFormat="1" ht="38.25">
      <c r="A447" s="62" t="s">
        <v>1897</v>
      </c>
      <c r="B447" s="40" t="s">
        <v>1245</v>
      </c>
      <c r="C447" s="37" t="s">
        <v>1365</v>
      </c>
      <c r="D447" s="38" t="s">
        <v>1176</v>
      </c>
      <c r="E447" s="38" t="s">
        <v>1538</v>
      </c>
      <c r="F447" s="30" t="s">
        <v>1638</v>
      </c>
      <c r="G447" s="55">
        <v>0</v>
      </c>
      <c r="H447" s="30">
        <v>510000000</v>
      </c>
      <c r="I447" s="30" t="s">
        <v>1637</v>
      </c>
      <c r="J447" s="30" t="s">
        <v>2019</v>
      </c>
      <c r="K447" s="30" t="s">
        <v>1640</v>
      </c>
      <c r="L447" s="30" t="s">
        <v>1639</v>
      </c>
      <c r="M447" s="30" t="s">
        <v>686</v>
      </c>
      <c r="N447" s="30" t="s">
        <v>1483</v>
      </c>
      <c r="O447" s="30">
        <v>166</v>
      </c>
      <c r="P447" s="38" t="s">
        <v>226</v>
      </c>
      <c r="Q447" s="40">
        <v>70</v>
      </c>
      <c r="R447" s="40">
        <v>326</v>
      </c>
      <c r="S447" s="40">
        <f t="shared" si="13"/>
        <v>22820</v>
      </c>
      <c r="T447" s="61">
        <f t="shared" si="12"/>
        <v>25558.4</v>
      </c>
      <c r="U447" s="30">
        <v>2011</v>
      </c>
      <c r="V447" s="3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  <c r="EQ447" s="59"/>
      <c r="ER447" s="59"/>
      <c r="ES447" s="59"/>
      <c r="ET447" s="59"/>
      <c r="EU447" s="59"/>
      <c r="EV447" s="59"/>
      <c r="EW447" s="59"/>
      <c r="EX447" s="59"/>
      <c r="EY447" s="59"/>
      <c r="EZ447" s="59"/>
      <c r="FA447" s="59"/>
      <c r="FB447" s="59"/>
      <c r="FC447" s="59"/>
      <c r="FD447" s="59"/>
    </row>
    <row r="448" spans="1:160" s="60" customFormat="1" ht="38.25">
      <c r="A448" s="62" t="s">
        <v>1898</v>
      </c>
      <c r="B448" s="40" t="s">
        <v>1245</v>
      </c>
      <c r="C448" s="37" t="s">
        <v>1287</v>
      </c>
      <c r="D448" s="40" t="s">
        <v>1177</v>
      </c>
      <c r="E448" s="38" t="s">
        <v>1537</v>
      </c>
      <c r="F448" s="30" t="s">
        <v>1638</v>
      </c>
      <c r="G448" s="55">
        <v>0</v>
      </c>
      <c r="H448" s="30">
        <v>510000000</v>
      </c>
      <c r="I448" s="30" t="s">
        <v>1637</v>
      </c>
      <c r="J448" s="30" t="s">
        <v>2019</v>
      </c>
      <c r="K448" s="30" t="s">
        <v>1640</v>
      </c>
      <c r="L448" s="30" t="s">
        <v>1639</v>
      </c>
      <c r="M448" s="30" t="s">
        <v>686</v>
      </c>
      <c r="N448" s="30" t="s">
        <v>1483</v>
      </c>
      <c r="O448" s="30">
        <v>796</v>
      </c>
      <c r="P448" s="40" t="s">
        <v>223</v>
      </c>
      <c r="Q448" s="38">
        <v>10</v>
      </c>
      <c r="R448" s="38">
        <v>200</v>
      </c>
      <c r="S448" s="40">
        <f t="shared" si="13"/>
        <v>2000</v>
      </c>
      <c r="T448" s="61">
        <f t="shared" si="12"/>
        <v>2240</v>
      </c>
      <c r="U448" s="30">
        <v>2011</v>
      </c>
      <c r="V448" s="3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  <c r="EQ448" s="59"/>
      <c r="ER448" s="59"/>
      <c r="ES448" s="59"/>
      <c r="ET448" s="59"/>
      <c r="EU448" s="59"/>
      <c r="EV448" s="59"/>
      <c r="EW448" s="59"/>
      <c r="EX448" s="59"/>
      <c r="EY448" s="59"/>
      <c r="EZ448" s="59"/>
      <c r="FA448" s="59"/>
      <c r="FB448" s="59"/>
      <c r="FC448" s="59"/>
      <c r="FD448" s="59"/>
    </row>
    <row r="449" spans="1:160" s="60" customFormat="1" ht="51">
      <c r="A449" s="62" t="s">
        <v>1899</v>
      </c>
      <c r="B449" s="40" t="s">
        <v>1245</v>
      </c>
      <c r="C449" s="37" t="s">
        <v>1366</v>
      </c>
      <c r="D449" s="38" t="s">
        <v>1178</v>
      </c>
      <c r="E449" s="38" t="s">
        <v>1536</v>
      </c>
      <c r="F449" s="30" t="s">
        <v>1638</v>
      </c>
      <c r="G449" s="55">
        <v>0</v>
      </c>
      <c r="H449" s="30">
        <v>510000000</v>
      </c>
      <c r="I449" s="30" t="s">
        <v>1637</v>
      </c>
      <c r="J449" s="30" t="s">
        <v>2019</v>
      </c>
      <c r="K449" s="30" t="s">
        <v>1640</v>
      </c>
      <c r="L449" s="30" t="s">
        <v>1639</v>
      </c>
      <c r="M449" s="30" t="s">
        <v>686</v>
      </c>
      <c r="N449" s="30" t="s">
        <v>1483</v>
      </c>
      <c r="O449" s="30">
        <v>166</v>
      </c>
      <c r="P449" s="38" t="s">
        <v>226</v>
      </c>
      <c r="Q449" s="40">
        <v>100</v>
      </c>
      <c r="R449" s="40">
        <v>64</v>
      </c>
      <c r="S449" s="40">
        <f t="shared" si="13"/>
        <v>6400</v>
      </c>
      <c r="T449" s="61">
        <f t="shared" si="12"/>
        <v>7168.000000000001</v>
      </c>
      <c r="U449" s="30">
        <v>2011</v>
      </c>
      <c r="V449" s="3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  <c r="EQ449" s="59"/>
      <c r="ER449" s="59"/>
      <c r="ES449" s="59"/>
      <c r="ET449" s="59"/>
      <c r="EU449" s="59"/>
      <c r="EV449" s="59"/>
      <c r="EW449" s="59"/>
      <c r="EX449" s="59"/>
      <c r="EY449" s="59"/>
      <c r="EZ449" s="59"/>
      <c r="FA449" s="59"/>
      <c r="FB449" s="59"/>
      <c r="FC449" s="59"/>
      <c r="FD449" s="59"/>
    </row>
    <row r="450" spans="1:160" s="60" customFormat="1" ht="38.25">
      <c r="A450" s="62" t="s">
        <v>1900</v>
      </c>
      <c r="B450" s="40" t="s">
        <v>1245</v>
      </c>
      <c r="C450" s="30" t="s">
        <v>2156</v>
      </c>
      <c r="D450" s="38" t="s">
        <v>2109</v>
      </c>
      <c r="E450" s="38" t="s">
        <v>2110</v>
      </c>
      <c r="F450" s="30" t="s">
        <v>1638</v>
      </c>
      <c r="G450" s="55">
        <v>0</v>
      </c>
      <c r="H450" s="30">
        <v>510000000</v>
      </c>
      <c r="I450" s="30" t="s">
        <v>1637</v>
      </c>
      <c r="J450" s="30" t="s">
        <v>1485</v>
      </c>
      <c r="K450" s="30" t="s">
        <v>1640</v>
      </c>
      <c r="L450" s="30" t="s">
        <v>1639</v>
      </c>
      <c r="M450" s="30" t="s">
        <v>690</v>
      </c>
      <c r="N450" s="30" t="s">
        <v>1483</v>
      </c>
      <c r="O450" s="30">
        <v>796</v>
      </c>
      <c r="P450" s="40" t="s">
        <v>223</v>
      </c>
      <c r="Q450" s="38">
        <v>50</v>
      </c>
      <c r="R450" s="38">
        <v>438</v>
      </c>
      <c r="S450" s="40">
        <f t="shared" si="13"/>
        <v>21900</v>
      </c>
      <c r="T450" s="61">
        <f t="shared" si="12"/>
        <v>24528.000000000004</v>
      </c>
      <c r="U450" s="30">
        <v>2011</v>
      </c>
      <c r="V450" s="3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  <c r="EQ450" s="59"/>
      <c r="ER450" s="59"/>
      <c r="ES450" s="59"/>
      <c r="ET450" s="59"/>
      <c r="EU450" s="59"/>
      <c r="EV450" s="59"/>
      <c r="EW450" s="59"/>
      <c r="EX450" s="59"/>
      <c r="EY450" s="59"/>
      <c r="EZ450" s="59"/>
      <c r="FA450" s="59"/>
      <c r="FB450" s="59"/>
      <c r="FC450" s="59"/>
      <c r="FD450" s="59"/>
    </row>
    <row r="451" spans="1:160" s="60" customFormat="1" ht="38.25">
      <c r="A451" s="62" t="s">
        <v>1901</v>
      </c>
      <c r="B451" s="40" t="s">
        <v>1245</v>
      </c>
      <c r="C451" s="30" t="s">
        <v>2156</v>
      </c>
      <c r="D451" s="38" t="s">
        <v>931</v>
      </c>
      <c r="E451" s="38" t="s">
        <v>2107</v>
      </c>
      <c r="F451" s="30" t="s">
        <v>1638</v>
      </c>
      <c r="G451" s="55">
        <v>0</v>
      </c>
      <c r="H451" s="30">
        <v>510000000</v>
      </c>
      <c r="I451" s="30" t="s">
        <v>1637</v>
      </c>
      <c r="J451" s="30" t="s">
        <v>1485</v>
      </c>
      <c r="K451" s="30" t="s">
        <v>1640</v>
      </c>
      <c r="L451" s="30" t="s">
        <v>1639</v>
      </c>
      <c r="M451" s="30" t="s">
        <v>690</v>
      </c>
      <c r="N451" s="30" t="s">
        <v>1483</v>
      </c>
      <c r="O451" s="30">
        <v>796</v>
      </c>
      <c r="P451" s="40" t="s">
        <v>223</v>
      </c>
      <c r="Q451" s="38">
        <v>2000</v>
      </c>
      <c r="R451" s="38">
        <v>25</v>
      </c>
      <c r="S451" s="40">
        <f t="shared" si="13"/>
        <v>50000</v>
      </c>
      <c r="T451" s="61">
        <f t="shared" si="12"/>
        <v>56000.00000000001</v>
      </c>
      <c r="U451" s="30">
        <v>2011</v>
      </c>
      <c r="V451" s="3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  <c r="EQ451" s="59"/>
      <c r="ER451" s="59"/>
      <c r="ES451" s="59"/>
      <c r="ET451" s="59"/>
      <c r="EU451" s="59"/>
      <c r="EV451" s="59"/>
      <c r="EW451" s="59"/>
      <c r="EX451" s="59"/>
      <c r="EY451" s="59"/>
      <c r="EZ451" s="59"/>
      <c r="FA451" s="59"/>
      <c r="FB451" s="59"/>
      <c r="FC451" s="59"/>
      <c r="FD451" s="59"/>
    </row>
    <row r="452" spans="1:160" s="60" customFormat="1" ht="38.25">
      <c r="A452" s="62" t="s">
        <v>1902</v>
      </c>
      <c r="B452" s="40" t="s">
        <v>1245</v>
      </c>
      <c r="C452" s="30" t="s">
        <v>1367</v>
      </c>
      <c r="D452" s="38" t="s">
        <v>1786</v>
      </c>
      <c r="E452" s="38" t="s">
        <v>1535</v>
      </c>
      <c r="F452" s="30" t="s">
        <v>1638</v>
      </c>
      <c r="G452" s="55">
        <v>0</v>
      </c>
      <c r="H452" s="30">
        <v>510000000</v>
      </c>
      <c r="I452" s="30" t="s">
        <v>1637</v>
      </c>
      <c r="J452" s="30" t="s">
        <v>1485</v>
      </c>
      <c r="K452" s="30" t="s">
        <v>1640</v>
      </c>
      <c r="L452" s="30" t="s">
        <v>1639</v>
      </c>
      <c r="M452" s="30" t="s">
        <v>690</v>
      </c>
      <c r="N452" s="30" t="s">
        <v>1483</v>
      </c>
      <c r="O452" s="30">
        <v>5111</v>
      </c>
      <c r="P452" s="43" t="s">
        <v>231</v>
      </c>
      <c r="Q452" s="38">
        <v>24</v>
      </c>
      <c r="R452" s="95">
        <v>160.5</v>
      </c>
      <c r="S452" s="40">
        <f t="shared" si="13"/>
        <v>3852</v>
      </c>
      <c r="T452" s="61">
        <f t="shared" si="12"/>
        <v>4314.240000000001</v>
      </c>
      <c r="U452" s="30">
        <v>2011</v>
      </c>
      <c r="V452" s="3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  <c r="EQ452" s="59"/>
      <c r="ER452" s="59"/>
      <c r="ES452" s="59"/>
      <c r="ET452" s="59"/>
      <c r="EU452" s="59"/>
      <c r="EV452" s="59"/>
      <c r="EW452" s="59"/>
      <c r="EX452" s="59"/>
      <c r="EY452" s="59"/>
      <c r="EZ452" s="59"/>
      <c r="FA452" s="59"/>
      <c r="FB452" s="59"/>
      <c r="FC452" s="59"/>
      <c r="FD452" s="59"/>
    </row>
    <row r="453" spans="1:160" s="60" customFormat="1" ht="38.25">
      <c r="A453" s="62" t="s">
        <v>1903</v>
      </c>
      <c r="B453" s="40" t="s">
        <v>1245</v>
      </c>
      <c r="C453" s="30" t="s">
        <v>1367</v>
      </c>
      <c r="D453" s="38" t="s">
        <v>1787</v>
      </c>
      <c r="E453" s="38" t="s">
        <v>1535</v>
      </c>
      <c r="F453" s="30" t="s">
        <v>1638</v>
      </c>
      <c r="G453" s="55">
        <v>0</v>
      </c>
      <c r="H453" s="30">
        <v>510000000</v>
      </c>
      <c r="I453" s="30" t="s">
        <v>1637</v>
      </c>
      <c r="J453" s="30" t="s">
        <v>1485</v>
      </c>
      <c r="K453" s="30" t="s">
        <v>1640</v>
      </c>
      <c r="L453" s="30" t="s">
        <v>1639</v>
      </c>
      <c r="M453" s="30" t="s">
        <v>690</v>
      </c>
      <c r="N453" s="30" t="s">
        <v>1483</v>
      </c>
      <c r="O453" s="30">
        <v>51111</v>
      </c>
      <c r="P453" s="43" t="s">
        <v>231</v>
      </c>
      <c r="Q453" s="38">
        <v>24</v>
      </c>
      <c r="R453" s="95">
        <v>160.5</v>
      </c>
      <c r="S453" s="40">
        <v>0</v>
      </c>
      <c r="T453" s="61">
        <f t="shared" si="12"/>
        <v>0</v>
      </c>
      <c r="U453" s="30">
        <v>2011</v>
      </c>
      <c r="V453" s="30" t="s">
        <v>2030</v>
      </c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  <c r="EQ453" s="59"/>
      <c r="ER453" s="59"/>
      <c r="ES453" s="59"/>
      <c r="ET453" s="59"/>
      <c r="EU453" s="59"/>
      <c r="EV453" s="59"/>
      <c r="EW453" s="59"/>
      <c r="EX453" s="59"/>
      <c r="EY453" s="59"/>
      <c r="EZ453" s="59"/>
      <c r="FA453" s="59"/>
      <c r="FB453" s="59"/>
      <c r="FC453" s="59"/>
      <c r="FD453" s="59"/>
    </row>
    <row r="454" spans="1:160" s="60" customFormat="1" ht="38.25">
      <c r="A454" s="62" t="s">
        <v>61</v>
      </c>
      <c r="B454" s="40" t="s">
        <v>1245</v>
      </c>
      <c r="C454" s="30" t="s">
        <v>1367</v>
      </c>
      <c r="D454" s="38" t="s">
        <v>1787</v>
      </c>
      <c r="E454" s="38" t="s">
        <v>1535</v>
      </c>
      <c r="F454" s="30" t="s">
        <v>1638</v>
      </c>
      <c r="G454" s="55">
        <v>0</v>
      </c>
      <c r="H454" s="30">
        <v>510000000</v>
      </c>
      <c r="I454" s="30" t="s">
        <v>1637</v>
      </c>
      <c r="J454" s="30" t="s">
        <v>692</v>
      </c>
      <c r="K454" s="30" t="s">
        <v>1640</v>
      </c>
      <c r="L454" s="30" t="s">
        <v>1639</v>
      </c>
      <c r="M454" s="30" t="s">
        <v>692</v>
      </c>
      <c r="N454" s="30" t="s">
        <v>1483</v>
      </c>
      <c r="O454" s="30">
        <v>51111</v>
      </c>
      <c r="P454" s="43" t="s">
        <v>231</v>
      </c>
      <c r="Q454" s="38">
        <v>20</v>
      </c>
      <c r="R454" s="95">
        <v>198.75</v>
      </c>
      <c r="S454" s="40">
        <f>Q454*R454</f>
        <v>3975</v>
      </c>
      <c r="T454" s="61">
        <f t="shared" si="12"/>
        <v>4452</v>
      </c>
      <c r="U454" s="30">
        <v>2011</v>
      </c>
      <c r="V454" s="3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  <c r="EQ454" s="59"/>
      <c r="ER454" s="59"/>
      <c r="ES454" s="59"/>
      <c r="ET454" s="59"/>
      <c r="EU454" s="59"/>
      <c r="EV454" s="59"/>
      <c r="EW454" s="59"/>
      <c r="EX454" s="59"/>
      <c r="EY454" s="59"/>
      <c r="EZ454" s="59"/>
      <c r="FA454" s="59"/>
      <c r="FB454" s="59"/>
      <c r="FC454" s="59"/>
      <c r="FD454" s="59"/>
    </row>
    <row r="455" spans="1:160" s="60" customFormat="1" ht="38.25">
      <c r="A455" s="62" t="s">
        <v>2006</v>
      </c>
      <c r="B455" s="40" t="s">
        <v>1245</v>
      </c>
      <c r="C455" s="37" t="s">
        <v>1367</v>
      </c>
      <c r="D455" s="40" t="s">
        <v>1179</v>
      </c>
      <c r="E455" s="38" t="s">
        <v>1535</v>
      </c>
      <c r="F455" s="30" t="s">
        <v>1638</v>
      </c>
      <c r="G455" s="55">
        <v>0</v>
      </c>
      <c r="H455" s="30">
        <v>510000000</v>
      </c>
      <c r="I455" s="30" t="s">
        <v>1637</v>
      </c>
      <c r="J455" s="30" t="s">
        <v>1485</v>
      </c>
      <c r="K455" s="30" t="s">
        <v>1640</v>
      </c>
      <c r="L455" s="30" t="s">
        <v>1639</v>
      </c>
      <c r="M455" s="30" t="s">
        <v>690</v>
      </c>
      <c r="N455" s="30" t="s">
        <v>1483</v>
      </c>
      <c r="O455" s="30">
        <v>166</v>
      </c>
      <c r="P455" s="38" t="s">
        <v>226</v>
      </c>
      <c r="Q455" s="40">
        <v>50</v>
      </c>
      <c r="R455" s="40">
        <v>92</v>
      </c>
      <c r="S455" s="40">
        <f t="shared" si="13"/>
        <v>4600</v>
      </c>
      <c r="T455" s="61">
        <f t="shared" si="12"/>
        <v>5152.000000000001</v>
      </c>
      <c r="U455" s="30">
        <v>2011</v>
      </c>
      <c r="V455" s="3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  <c r="EQ455" s="59"/>
      <c r="ER455" s="59"/>
      <c r="ES455" s="59"/>
      <c r="ET455" s="59"/>
      <c r="EU455" s="59"/>
      <c r="EV455" s="59"/>
      <c r="EW455" s="59"/>
      <c r="EX455" s="59"/>
      <c r="EY455" s="59"/>
      <c r="EZ455" s="59"/>
      <c r="FA455" s="59"/>
      <c r="FB455" s="59"/>
      <c r="FC455" s="59"/>
      <c r="FD455" s="59"/>
    </row>
    <row r="456" spans="1:160" s="60" customFormat="1" ht="38.25">
      <c r="A456" s="62" t="s">
        <v>2007</v>
      </c>
      <c r="B456" s="40" t="s">
        <v>1245</v>
      </c>
      <c r="C456" s="37" t="s">
        <v>1254</v>
      </c>
      <c r="D456" s="40" t="s">
        <v>1180</v>
      </c>
      <c r="E456" s="38" t="s">
        <v>1436</v>
      </c>
      <c r="F456" s="30" t="s">
        <v>1638</v>
      </c>
      <c r="G456" s="55">
        <v>0</v>
      </c>
      <c r="H456" s="30">
        <v>510000000</v>
      </c>
      <c r="I456" s="30" t="s">
        <v>1637</v>
      </c>
      <c r="J456" s="30" t="s">
        <v>1485</v>
      </c>
      <c r="K456" s="30" t="s">
        <v>1640</v>
      </c>
      <c r="L456" s="30" t="s">
        <v>1639</v>
      </c>
      <c r="M456" s="30" t="s">
        <v>690</v>
      </c>
      <c r="N456" s="30" t="s">
        <v>1483</v>
      </c>
      <c r="O456" s="30">
        <v>796</v>
      </c>
      <c r="P456" s="40" t="s">
        <v>223</v>
      </c>
      <c r="Q456" s="40">
        <v>12</v>
      </c>
      <c r="R456" s="40">
        <v>4321</v>
      </c>
      <c r="S456" s="40">
        <f t="shared" si="13"/>
        <v>51852</v>
      </c>
      <c r="T456" s="61">
        <f t="shared" si="12"/>
        <v>58074.240000000005</v>
      </c>
      <c r="U456" s="30">
        <v>2011</v>
      </c>
      <c r="V456" s="3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  <c r="EQ456" s="59"/>
      <c r="ER456" s="59"/>
      <c r="ES456" s="59"/>
      <c r="ET456" s="59"/>
      <c r="EU456" s="59"/>
      <c r="EV456" s="59"/>
      <c r="EW456" s="59"/>
      <c r="EX456" s="59"/>
      <c r="EY456" s="59"/>
      <c r="EZ456" s="59"/>
      <c r="FA456" s="59"/>
      <c r="FB456" s="59"/>
      <c r="FC456" s="59"/>
      <c r="FD456" s="59"/>
    </row>
    <row r="457" spans="1:160" s="79" customFormat="1" ht="38.25">
      <c r="A457" s="62" t="s">
        <v>1904</v>
      </c>
      <c r="B457" s="40" t="s">
        <v>1245</v>
      </c>
      <c r="C457" s="30" t="s">
        <v>1434</v>
      </c>
      <c r="D457" s="38" t="s">
        <v>1785</v>
      </c>
      <c r="E457" s="38" t="s">
        <v>1436</v>
      </c>
      <c r="F457" s="30" t="s">
        <v>1638</v>
      </c>
      <c r="G457" s="55">
        <v>0</v>
      </c>
      <c r="H457" s="30">
        <v>510000000</v>
      </c>
      <c r="I457" s="30" t="s">
        <v>1637</v>
      </c>
      <c r="J457" s="30" t="s">
        <v>690</v>
      </c>
      <c r="K457" s="30" t="s">
        <v>1640</v>
      </c>
      <c r="L457" s="30" t="s">
        <v>1639</v>
      </c>
      <c r="M457" s="30" t="s">
        <v>1484</v>
      </c>
      <c r="N457" s="30" t="s">
        <v>1483</v>
      </c>
      <c r="O457" s="30">
        <v>839</v>
      </c>
      <c r="P457" s="38" t="s">
        <v>233</v>
      </c>
      <c r="Q457" s="80">
        <v>1</v>
      </c>
      <c r="R457" s="94">
        <v>2500</v>
      </c>
      <c r="S457" s="40">
        <v>0</v>
      </c>
      <c r="T457" s="61">
        <f t="shared" si="12"/>
        <v>0</v>
      </c>
      <c r="U457" s="30">
        <v>2011</v>
      </c>
      <c r="V457" s="30" t="s">
        <v>1289</v>
      </c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  <c r="EQ457" s="59"/>
      <c r="ER457" s="59"/>
      <c r="ES457" s="59"/>
      <c r="ET457" s="59"/>
      <c r="EU457" s="59"/>
      <c r="EV457" s="59"/>
      <c r="EW457" s="59"/>
      <c r="EX457" s="59"/>
      <c r="EY457" s="59"/>
      <c r="EZ457" s="59"/>
      <c r="FA457" s="59"/>
      <c r="FB457" s="59"/>
      <c r="FC457" s="59"/>
      <c r="FD457" s="59"/>
    </row>
    <row r="458" spans="1:160" s="60" customFormat="1" ht="38.25">
      <c r="A458" s="30" t="s">
        <v>1788</v>
      </c>
      <c r="B458" s="40" t="s">
        <v>1245</v>
      </c>
      <c r="C458" s="30" t="s">
        <v>1434</v>
      </c>
      <c r="D458" s="38" t="s">
        <v>1785</v>
      </c>
      <c r="E458" s="38" t="s">
        <v>1436</v>
      </c>
      <c r="F458" s="30" t="s">
        <v>1638</v>
      </c>
      <c r="G458" s="55">
        <v>0</v>
      </c>
      <c r="H458" s="30">
        <v>510000000</v>
      </c>
      <c r="I458" s="30" t="s">
        <v>1637</v>
      </c>
      <c r="J458" s="30" t="s">
        <v>1524</v>
      </c>
      <c r="K458" s="30" t="s">
        <v>1640</v>
      </c>
      <c r="L458" s="30" t="s">
        <v>1639</v>
      </c>
      <c r="M458" s="30" t="s">
        <v>691</v>
      </c>
      <c r="N458" s="30" t="s">
        <v>1483</v>
      </c>
      <c r="O458" s="30">
        <v>839</v>
      </c>
      <c r="P458" s="38" t="s">
        <v>233</v>
      </c>
      <c r="Q458" s="80">
        <v>2</v>
      </c>
      <c r="R458" s="78">
        <v>8400</v>
      </c>
      <c r="S458" s="40">
        <v>16800</v>
      </c>
      <c r="T458" s="62">
        <f t="shared" si="12"/>
        <v>18816</v>
      </c>
      <c r="U458" s="30">
        <v>2011</v>
      </c>
      <c r="V458" s="3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  <c r="EQ458" s="59"/>
      <c r="ER458" s="59"/>
      <c r="ES458" s="59"/>
      <c r="ET458" s="59"/>
      <c r="EU458" s="59"/>
      <c r="EV458" s="59"/>
      <c r="EW458" s="59"/>
      <c r="EX458" s="59"/>
      <c r="EY458" s="59"/>
      <c r="EZ458" s="59"/>
      <c r="FA458" s="59"/>
      <c r="FB458" s="59"/>
      <c r="FC458" s="59"/>
      <c r="FD458" s="59"/>
    </row>
    <row r="459" spans="1:160" s="60" customFormat="1" ht="38.25">
      <c r="A459" s="62" t="s">
        <v>1666</v>
      </c>
      <c r="B459" s="40" t="s">
        <v>1245</v>
      </c>
      <c r="C459" s="30" t="s">
        <v>2138</v>
      </c>
      <c r="D459" s="40" t="s">
        <v>667</v>
      </c>
      <c r="E459" s="40" t="s">
        <v>1670</v>
      </c>
      <c r="F459" s="30" t="s">
        <v>1638</v>
      </c>
      <c r="G459" s="55">
        <v>0</v>
      </c>
      <c r="H459" s="30">
        <v>510000000</v>
      </c>
      <c r="I459" s="30" t="s">
        <v>1637</v>
      </c>
      <c r="J459" s="30" t="s">
        <v>690</v>
      </c>
      <c r="K459" s="30" t="s">
        <v>1640</v>
      </c>
      <c r="L459" s="30" t="s">
        <v>1639</v>
      </c>
      <c r="M459" s="30" t="s">
        <v>1484</v>
      </c>
      <c r="N459" s="30" t="s">
        <v>1483</v>
      </c>
      <c r="O459" s="30">
        <v>796</v>
      </c>
      <c r="P459" s="40" t="s">
        <v>223</v>
      </c>
      <c r="Q459" s="40">
        <v>2</v>
      </c>
      <c r="R459" s="40">
        <v>900000</v>
      </c>
      <c r="S459" s="40">
        <f t="shared" si="13"/>
        <v>1800000</v>
      </c>
      <c r="T459" s="61">
        <f t="shared" si="12"/>
        <v>2016000.0000000002</v>
      </c>
      <c r="U459" s="30">
        <v>2011</v>
      </c>
      <c r="V459" s="3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  <c r="EQ459" s="59"/>
      <c r="ER459" s="59"/>
      <c r="ES459" s="59"/>
      <c r="ET459" s="59"/>
      <c r="EU459" s="59"/>
      <c r="EV459" s="59"/>
      <c r="EW459" s="59"/>
      <c r="EX459" s="59"/>
      <c r="EY459" s="59"/>
      <c r="EZ459" s="59"/>
      <c r="FA459" s="59"/>
      <c r="FB459" s="59"/>
      <c r="FC459" s="59"/>
      <c r="FD459" s="59"/>
    </row>
    <row r="460" spans="1:160" s="60" customFormat="1" ht="38.25">
      <c r="A460" s="62" t="s">
        <v>1905</v>
      </c>
      <c r="B460" s="40" t="s">
        <v>1245</v>
      </c>
      <c r="C460" s="30" t="s">
        <v>1429</v>
      </c>
      <c r="D460" s="38" t="s">
        <v>1181</v>
      </c>
      <c r="E460" s="40" t="s">
        <v>1834</v>
      </c>
      <c r="F460" s="30" t="s">
        <v>1638</v>
      </c>
      <c r="G460" s="55">
        <v>0</v>
      </c>
      <c r="H460" s="30">
        <v>510000000</v>
      </c>
      <c r="I460" s="30" t="s">
        <v>1637</v>
      </c>
      <c r="J460" s="30" t="s">
        <v>690</v>
      </c>
      <c r="K460" s="30" t="s">
        <v>1640</v>
      </c>
      <c r="L460" s="30" t="s">
        <v>1639</v>
      </c>
      <c r="M460" s="30" t="s">
        <v>1484</v>
      </c>
      <c r="N460" s="30" t="s">
        <v>1483</v>
      </c>
      <c r="O460" s="30">
        <v>796</v>
      </c>
      <c r="P460" s="40" t="s">
        <v>223</v>
      </c>
      <c r="Q460" s="40">
        <v>2</v>
      </c>
      <c r="R460" s="40">
        <v>10500</v>
      </c>
      <c r="S460" s="40">
        <f t="shared" si="13"/>
        <v>21000</v>
      </c>
      <c r="T460" s="61">
        <f t="shared" si="12"/>
        <v>23520.000000000004</v>
      </c>
      <c r="U460" s="30">
        <v>2011</v>
      </c>
      <c r="V460" s="3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  <c r="EQ460" s="59"/>
      <c r="ER460" s="59"/>
      <c r="ES460" s="59"/>
      <c r="ET460" s="59"/>
      <c r="EU460" s="59"/>
      <c r="EV460" s="59"/>
      <c r="EW460" s="59"/>
      <c r="EX460" s="59"/>
      <c r="EY460" s="59"/>
      <c r="EZ460" s="59"/>
      <c r="FA460" s="59"/>
      <c r="FB460" s="59"/>
      <c r="FC460" s="59"/>
      <c r="FD460" s="59"/>
    </row>
    <row r="461" spans="1:160" s="60" customFormat="1" ht="38.25">
      <c r="A461" s="62" t="s">
        <v>1906</v>
      </c>
      <c r="B461" s="40" t="s">
        <v>1245</v>
      </c>
      <c r="C461" s="37" t="s">
        <v>1368</v>
      </c>
      <c r="D461" s="40" t="s">
        <v>1182</v>
      </c>
      <c r="E461" s="38" t="s">
        <v>1632</v>
      </c>
      <c r="F461" s="30" t="s">
        <v>1638</v>
      </c>
      <c r="G461" s="55">
        <v>1</v>
      </c>
      <c r="H461" s="30">
        <v>510000000</v>
      </c>
      <c r="I461" s="30" t="s">
        <v>1637</v>
      </c>
      <c r="J461" s="30" t="s">
        <v>690</v>
      </c>
      <c r="K461" s="30" t="s">
        <v>1640</v>
      </c>
      <c r="L461" s="30" t="s">
        <v>1639</v>
      </c>
      <c r="M461" s="30" t="s">
        <v>1484</v>
      </c>
      <c r="N461" s="30" t="s">
        <v>1483</v>
      </c>
      <c r="O461" s="30">
        <v>166</v>
      </c>
      <c r="P461" s="38" t="s">
        <v>226</v>
      </c>
      <c r="Q461" s="78">
        <v>1730</v>
      </c>
      <c r="R461" s="101">
        <v>183</v>
      </c>
      <c r="S461" s="40">
        <f t="shared" si="13"/>
        <v>316590</v>
      </c>
      <c r="T461" s="61">
        <f t="shared" si="12"/>
        <v>354580.80000000005</v>
      </c>
      <c r="U461" s="30">
        <v>2011</v>
      </c>
      <c r="V461" s="3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  <c r="EQ461" s="59"/>
      <c r="ER461" s="59"/>
      <c r="ES461" s="59"/>
      <c r="ET461" s="59"/>
      <c r="EU461" s="59"/>
      <c r="EV461" s="59"/>
      <c r="EW461" s="59"/>
      <c r="EX461" s="59"/>
      <c r="EY461" s="59"/>
      <c r="EZ461" s="59"/>
      <c r="FA461" s="59"/>
      <c r="FB461" s="59"/>
      <c r="FC461" s="59"/>
      <c r="FD461" s="59"/>
    </row>
    <row r="462" spans="1:160" s="60" customFormat="1" ht="38.25">
      <c r="A462" s="62" t="s">
        <v>1907</v>
      </c>
      <c r="B462" s="40" t="s">
        <v>1245</v>
      </c>
      <c r="C462" s="37" t="s">
        <v>1286</v>
      </c>
      <c r="D462" s="40" t="s">
        <v>1183</v>
      </c>
      <c r="E462" s="41" t="s">
        <v>1482</v>
      </c>
      <c r="F462" s="30" t="s">
        <v>1638</v>
      </c>
      <c r="G462" s="55">
        <v>0</v>
      </c>
      <c r="H462" s="30">
        <v>510000000</v>
      </c>
      <c r="I462" s="30" t="s">
        <v>1637</v>
      </c>
      <c r="J462" s="30" t="s">
        <v>690</v>
      </c>
      <c r="K462" s="30" t="s">
        <v>1640</v>
      </c>
      <c r="L462" s="30" t="s">
        <v>1639</v>
      </c>
      <c r="M462" s="30" t="s">
        <v>1484</v>
      </c>
      <c r="N462" s="30" t="s">
        <v>1483</v>
      </c>
      <c r="O462" s="30">
        <v>796</v>
      </c>
      <c r="P462" s="40" t="s">
        <v>223</v>
      </c>
      <c r="Q462" s="73">
        <v>100</v>
      </c>
      <c r="R462" s="38">
        <v>56</v>
      </c>
      <c r="S462" s="40">
        <f t="shared" si="13"/>
        <v>5600</v>
      </c>
      <c r="T462" s="61">
        <f t="shared" si="12"/>
        <v>6272.000000000001</v>
      </c>
      <c r="U462" s="30">
        <v>2011</v>
      </c>
      <c r="V462" s="3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  <c r="EQ462" s="59"/>
      <c r="ER462" s="59"/>
      <c r="ES462" s="59"/>
      <c r="ET462" s="59"/>
      <c r="EU462" s="59"/>
      <c r="EV462" s="59"/>
      <c r="EW462" s="59"/>
      <c r="EX462" s="59"/>
      <c r="EY462" s="59"/>
      <c r="EZ462" s="59"/>
      <c r="FA462" s="59"/>
      <c r="FB462" s="59"/>
      <c r="FC462" s="59"/>
      <c r="FD462" s="59"/>
    </row>
    <row r="463" spans="1:160" s="60" customFormat="1" ht="38.25">
      <c r="A463" s="62" t="s">
        <v>1908</v>
      </c>
      <c r="B463" s="40" t="s">
        <v>1245</v>
      </c>
      <c r="C463" s="30" t="s">
        <v>2154</v>
      </c>
      <c r="D463" s="38" t="s">
        <v>745</v>
      </c>
      <c r="E463" s="41" t="s">
        <v>2077</v>
      </c>
      <c r="F463" s="30" t="s">
        <v>1638</v>
      </c>
      <c r="G463" s="55">
        <v>0</v>
      </c>
      <c r="H463" s="30">
        <v>510000000</v>
      </c>
      <c r="I463" s="30" t="s">
        <v>1637</v>
      </c>
      <c r="J463" s="30" t="s">
        <v>1484</v>
      </c>
      <c r="K463" s="30" t="s">
        <v>1640</v>
      </c>
      <c r="L463" s="30" t="s">
        <v>1639</v>
      </c>
      <c r="M463" s="30" t="s">
        <v>1521</v>
      </c>
      <c r="N463" s="30" t="s">
        <v>1483</v>
      </c>
      <c r="O463" s="30">
        <v>796</v>
      </c>
      <c r="P463" s="40" t="s">
        <v>223</v>
      </c>
      <c r="Q463" s="87">
        <v>2</v>
      </c>
      <c r="R463" s="38">
        <v>7490</v>
      </c>
      <c r="S463" s="40">
        <f t="shared" si="13"/>
        <v>14980</v>
      </c>
      <c r="T463" s="61">
        <f t="shared" si="12"/>
        <v>16777.600000000002</v>
      </c>
      <c r="U463" s="30">
        <v>2011</v>
      </c>
      <c r="V463" s="3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  <c r="EQ463" s="59"/>
      <c r="ER463" s="59"/>
      <c r="ES463" s="59"/>
      <c r="ET463" s="59"/>
      <c r="EU463" s="59"/>
      <c r="EV463" s="59"/>
      <c r="EW463" s="59"/>
      <c r="EX463" s="59"/>
      <c r="EY463" s="59"/>
      <c r="EZ463" s="59"/>
      <c r="FA463" s="59"/>
      <c r="FB463" s="59"/>
      <c r="FC463" s="59"/>
      <c r="FD463" s="59"/>
    </row>
    <row r="464" spans="1:160" s="60" customFormat="1" ht="38.25">
      <c r="A464" s="62" t="s">
        <v>1909</v>
      </c>
      <c r="B464" s="40" t="s">
        <v>1245</v>
      </c>
      <c r="C464" s="65" t="s">
        <v>2141</v>
      </c>
      <c r="D464" s="40" t="s">
        <v>670</v>
      </c>
      <c r="E464" s="40" t="s">
        <v>701</v>
      </c>
      <c r="F464" s="30" t="s">
        <v>1638</v>
      </c>
      <c r="G464" s="55">
        <v>0</v>
      </c>
      <c r="H464" s="30">
        <v>510000000</v>
      </c>
      <c r="I464" s="30" t="s">
        <v>1637</v>
      </c>
      <c r="J464" s="30" t="s">
        <v>1484</v>
      </c>
      <c r="K464" s="30" t="s">
        <v>1640</v>
      </c>
      <c r="L464" s="30" t="s">
        <v>1639</v>
      </c>
      <c r="M464" s="30" t="s">
        <v>1521</v>
      </c>
      <c r="N464" s="30" t="s">
        <v>1483</v>
      </c>
      <c r="O464" s="30">
        <v>796</v>
      </c>
      <c r="P464" s="40" t="s">
        <v>223</v>
      </c>
      <c r="Q464" s="73">
        <v>2</v>
      </c>
      <c r="R464" s="40">
        <v>110092</v>
      </c>
      <c r="S464" s="40">
        <f t="shared" si="13"/>
        <v>220184</v>
      </c>
      <c r="T464" s="61">
        <f t="shared" si="12"/>
        <v>246606.08000000002</v>
      </c>
      <c r="U464" s="30">
        <v>2011</v>
      </c>
      <c r="V464" s="3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  <c r="EQ464" s="59"/>
      <c r="ER464" s="59"/>
      <c r="ES464" s="59"/>
      <c r="ET464" s="59"/>
      <c r="EU464" s="59"/>
      <c r="EV464" s="59"/>
      <c r="EW464" s="59"/>
      <c r="EX464" s="59"/>
      <c r="EY464" s="59"/>
      <c r="EZ464" s="59"/>
      <c r="FA464" s="59"/>
      <c r="FB464" s="59"/>
      <c r="FC464" s="59"/>
      <c r="FD464" s="59"/>
    </row>
    <row r="465" spans="1:160" s="60" customFormat="1" ht="38.25">
      <c r="A465" s="62" t="s">
        <v>1910</v>
      </c>
      <c r="B465" s="40" t="s">
        <v>1245</v>
      </c>
      <c r="C465" s="30" t="s">
        <v>1248</v>
      </c>
      <c r="D465" s="38" t="s">
        <v>651</v>
      </c>
      <c r="E465" s="40" t="s">
        <v>678</v>
      </c>
      <c r="F465" s="30" t="s">
        <v>1638</v>
      </c>
      <c r="G465" s="55">
        <v>0</v>
      </c>
      <c r="H465" s="30">
        <v>510000000</v>
      </c>
      <c r="I465" s="30" t="s">
        <v>1637</v>
      </c>
      <c r="J465" s="30" t="s">
        <v>1484</v>
      </c>
      <c r="K465" s="30" t="s">
        <v>1640</v>
      </c>
      <c r="L465" s="30" t="s">
        <v>1639</v>
      </c>
      <c r="M465" s="30" t="s">
        <v>1521</v>
      </c>
      <c r="N465" s="30" t="s">
        <v>1483</v>
      </c>
      <c r="O465" s="30">
        <v>796</v>
      </c>
      <c r="P465" s="40" t="s">
        <v>223</v>
      </c>
      <c r="Q465" s="73">
        <v>3</v>
      </c>
      <c r="R465" s="40">
        <v>47500</v>
      </c>
      <c r="S465" s="40">
        <f t="shared" si="13"/>
        <v>142500</v>
      </c>
      <c r="T465" s="61">
        <f t="shared" si="12"/>
        <v>159600.00000000003</v>
      </c>
      <c r="U465" s="30">
        <v>2011</v>
      </c>
      <c r="V465" s="3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  <c r="EQ465" s="59"/>
      <c r="ER465" s="59"/>
      <c r="ES465" s="59"/>
      <c r="ET465" s="59"/>
      <c r="EU465" s="59"/>
      <c r="EV465" s="59"/>
      <c r="EW465" s="59"/>
      <c r="EX465" s="59"/>
      <c r="EY465" s="59"/>
      <c r="EZ465" s="59"/>
      <c r="FA465" s="59"/>
      <c r="FB465" s="59"/>
      <c r="FC465" s="59"/>
      <c r="FD465" s="59"/>
    </row>
    <row r="466" spans="1:160" s="60" customFormat="1" ht="38.25">
      <c r="A466" s="62" t="s">
        <v>1911</v>
      </c>
      <c r="B466" s="40" t="s">
        <v>1245</v>
      </c>
      <c r="C466" s="30" t="s">
        <v>1248</v>
      </c>
      <c r="D466" s="40" t="s">
        <v>651</v>
      </c>
      <c r="E466" s="40" t="s">
        <v>680</v>
      </c>
      <c r="F466" s="30" t="s">
        <v>1638</v>
      </c>
      <c r="G466" s="55">
        <v>0</v>
      </c>
      <c r="H466" s="30">
        <v>510000000</v>
      </c>
      <c r="I466" s="30" t="s">
        <v>1637</v>
      </c>
      <c r="J466" s="30" t="s">
        <v>1484</v>
      </c>
      <c r="K466" s="30" t="s">
        <v>1640</v>
      </c>
      <c r="L466" s="30" t="s">
        <v>1639</v>
      </c>
      <c r="M466" s="30" t="s">
        <v>1521</v>
      </c>
      <c r="N466" s="30" t="s">
        <v>1483</v>
      </c>
      <c r="O466" s="30">
        <v>796</v>
      </c>
      <c r="P466" s="40" t="s">
        <v>223</v>
      </c>
      <c r="Q466" s="73">
        <v>3</v>
      </c>
      <c r="R466" s="40">
        <v>16500</v>
      </c>
      <c r="S466" s="40">
        <f t="shared" si="13"/>
        <v>49500</v>
      </c>
      <c r="T466" s="61">
        <f t="shared" si="12"/>
        <v>55440.00000000001</v>
      </c>
      <c r="U466" s="30">
        <v>2011</v>
      </c>
      <c r="V466" s="3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  <c r="EQ466" s="59"/>
      <c r="ER466" s="59"/>
      <c r="ES466" s="59"/>
      <c r="ET466" s="59"/>
      <c r="EU466" s="59"/>
      <c r="EV466" s="59"/>
      <c r="EW466" s="59"/>
      <c r="EX466" s="59"/>
      <c r="EY466" s="59"/>
      <c r="EZ466" s="59"/>
      <c r="FA466" s="59"/>
      <c r="FB466" s="59"/>
      <c r="FC466" s="59"/>
      <c r="FD466" s="59"/>
    </row>
    <row r="467" spans="1:160" s="60" customFormat="1" ht="38.25">
      <c r="A467" s="62" t="s">
        <v>1912</v>
      </c>
      <c r="B467" s="40" t="s">
        <v>1245</v>
      </c>
      <c r="C467" s="30" t="s">
        <v>1248</v>
      </c>
      <c r="D467" s="38" t="s">
        <v>646</v>
      </c>
      <c r="E467" s="40" t="s">
        <v>674</v>
      </c>
      <c r="F467" s="30" t="s">
        <v>1638</v>
      </c>
      <c r="G467" s="55">
        <v>0</v>
      </c>
      <c r="H467" s="30">
        <v>510000000</v>
      </c>
      <c r="I467" s="30" t="s">
        <v>1637</v>
      </c>
      <c r="J467" s="30" t="s">
        <v>1522</v>
      </c>
      <c r="K467" s="30" t="s">
        <v>1640</v>
      </c>
      <c r="L467" s="30" t="s">
        <v>1639</v>
      </c>
      <c r="M467" s="30" t="s">
        <v>1523</v>
      </c>
      <c r="N467" s="30" t="s">
        <v>1483</v>
      </c>
      <c r="O467" s="30">
        <v>796</v>
      </c>
      <c r="P467" s="40" t="s">
        <v>223</v>
      </c>
      <c r="Q467" s="73">
        <v>2</v>
      </c>
      <c r="R467" s="40">
        <v>32078</v>
      </c>
      <c r="S467" s="40">
        <f t="shared" si="13"/>
        <v>64156</v>
      </c>
      <c r="T467" s="61">
        <f t="shared" si="12"/>
        <v>71854.72</v>
      </c>
      <c r="U467" s="30">
        <v>2011</v>
      </c>
      <c r="V467" s="3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  <c r="EQ467" s="59"/>
      <c r="ER467" s="59"/>
      <c r="ES467" s="59"/>
      <c r="ET467" s="59"/>
      <c r="EU467" s="59"/>
      <c r="EV467" s="59"/>
      <c r="EW467" s="59"/>
      <c r="EX467" s="59"/>
      <c r="EY467" s="59"/>
      <c r="EZ467" s="59"/>
      <c r="FA467" s="59"/>
      <c r="FB467" s="59"/>
      <c r="FC467" s="59"/>
      <c r="FD467" s="59"/>
    </row>
    <row r="468" spans="1:160" s="60" customFormat="1" ht="38.25">
      <c r="A468" s="62" t="s">
        <v>1913</v>
      </c>
      <c r="B468" s="40" t="s">
        <v>1245</v>
      </c>
      <c r="C468" s="38" t="s">
        <v>1369</v>
      </c>
      <c r="D468" s="40" t="s">
        <v>1184</v>
      </c>
      <c r="E468" s="38" t="s">
        <v>1481</v>
      </c>
      <c r="F468" s="30" t="s">
        <v>1638</v>
      </c>
      <c r="G468" s="55">
        <v>0</v>
      </c>
      <c r="H468" s="30">
        <v>510000000</v>
      </c>
      <c r="I468" s="30" t="s">
        <v>1637</v>
      </c>
      <c r="J468" s="30" t="s">
        <v>1522</v>
      </c>
      <c r="K468" s="30" t="s">
        <v>1640</v>
      </c>
      <c r="L468" s="30" t="s">
        <v>1639</v>
      </c>
      <c r="M468" s="30" t="s">
        <v>1523</v>
      </c>
      <c r="N468" s="30" t="s">
        <v>1483</v>
      </c>
      <c r="O468" s="30">
        <v>796</v>
      </c>
      <c r="P468" s="40" t="s">
        <v>223</v>
      </c>
      <c r="Q468" s="87">
        <v>4</v>
      </c>
      <c r="R468" s="38">
        <v>1300</v>
      </c>
      <c r="S468" s="40">
        <f t="shared" si="13"/>
        <v>5200</v>
      </c>
      <c r="T468" s="61">
        <f t="shared" si="12"/>
        <v>5824.000000000001</v>
      </c>
      <c r="U468" s="30">
        <v>2011</v>
      </c>
      <c r="V468" s="3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  <c r="EQ468" s="59"/>
      <c r="ER468" s="59"/>
      <c r="ES468" s="59"/>
      <c r="ET468" s="59"/>
      <c r="EU468" s="59"/>
      <c r="EV468" s="59"/>
      <c r="EW468" s="59"/>
      <c r="EX468" s="59"/>
      <c r="EY468" s="59"/>
      <c r="EZ468" s="59"/>
      <c r="FA468" s="59"/>
      <c r="FB468" s="59"/>
      <c r="FC468" s="59"/>
      <c r="FD468" s="59"/>
    </row>
    <row r="469" spans="1:160" s="60" customFormat="1" ht="38.25">
      <c r="A469" s="62" t="s">
        <v>1914</v>
      </c>
      <c r="B469" s="40" t="s">
        <v>1245</v>
      </c>
      <c r="C469" s="30" t="s">
        <v>2151</v>
      </c>
      <c r="D469" s="38" t="s">
        <v>737</v>
      </c>
      <c r="E469" s="38" t="s">
        <v>2071</v>
      </c>
      <c r="F469" s="30" t="s">
        <v>1638</v>
      </c>
      <c r="G469" s="55">
        <v>0</v>
      </c>
      <c r="H469" s="30">
        <v>510000000</v>
      </c>
      <c r="I469" s="30" t="s">
        <v>1637</v>
      </c>
      <c r="J469" s="30" t="s">
        <v>691</v>
      </c>
      <c r="K469" s="30" t="s">
        <v>1640</v>
      </c>
      <c r="L469" s="30" t="s">
        <v>1639</v>
      </c>
      <c r="M469" s="30" t="s">
        <v>692</v>
      </c>
      <c r="N469" s="30" t="s">
        <v>1483</v>
      </c>
      <c r="O469" s="30">
        <v>796</v>
      </c>
      <c r="P469" s="40" t="s">
        <v>223</v>
      </c>
      <c r="Q469" s="87">
        <v>2</v>
      </c>
      <c r="R469" s="38">
        <v>428</v>
      </c>
      <c r="S469" s="40">
        <f t="shared" si="13"/>
        <v>856</v>
      </c>
      <c r="T469" s="61">
        <f aca="true" t="shared" si="14" ref="T469:T542">S469*1.12</f>
        <v>958.7200000000001</v>
      </c>
      <c r="U469" s="30">
        <v>2011</v>
      </c>
      <c r="V469" s="3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  <c r="EQ469" s="59"/>
      <c r="ER469" s="59"/>
      <c r="ES469" s="59"/>
      <c r="ET469" s="59"/>
      <c r="EU469" s="59"/>
      <c r="EV469" s="59"/>
      <c r="EW469" s="59"/>
      <c r="EX469" s="59"/>
      <c r="EY469" s="59"/>
      <c r="EZ469" s="59"/>
      <c r="FA469" s="59"/>
      <c r="FB469" s="59"/>
      <c r="FC469" s="59"/>
      <c r="FD469" s="59"/>
    </row>
    <row r="470" spans="1:160" s="60" customFormat="1" ht="38.25">
      <c r="A470" s="62" t="s">
        <v>1915</v>
      </c>
      <c r="B470" s="40" t="s">
        <v>1245</v>
      </c>
      <c r="C470" s="30" t="s">
        <v>1253</v>
      </c>
      <c r="D470" s="40" t="s">
        <v>657</v>
      </c>
      <c r="E470" s="38" t="s">
        <v>695</v>
      </c>
      <c r="F470" s="30" t="s">
        <v>1638</v>
      </c>
      <c r="G470" s="55">
        <v>0</v>
      </c>
      <c r="H470" s="30">
        <v>510000000</v>
      </c>
      <c r="I470" s="30" t="s">
        <v>1637</v>
      </c>
      <c r="J470" s="30" t="s">
        <v>686</v>
      </c>
      <c r="K470" s="30" t="s">
        <v>1640</v>
      </c>
      <c r="L470" s="30" t="s">
        <v>1639</v>
      </c>
      <c r="M470" s="30" t="s">
        <v>1485</v>
      </c>
      <c r="N470" s="30" t="s">
        <v>1483</v>
      </c>
      <c r="O470" s="30">
        <v>796</v>
      </c>
      <c r="P470" s="40" t="s">
        <v>223</v>
      </c>
      <c r="Q470" s="87">
        <v>2</v>
      </c>
      <c r="R470" s="38">
        <v>29000</v>
      </c>
      <c r="S470" s="40">
        <f t="shared" si="13"/>
        <v>58000</v>
      </c>
      <c r="T470" s="61">
        <f t="shared" si="14"/>
        <v>64960.00000000001</v>
      </c>
      <c r="U470" s="30">
        <v>2011</v>
      </c>
      <c r="V470" s="3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  <c r="EQ470" s="59"/>
      <c r="ER470" s="59"/>
      <c r="ES470" s="59"/>
      <c r="ET470" s="59"/>
      <c r="EU470" s="59"/>
      <c r="EV470" s="59"/>
      <c r="EW470" s="59"/>
      <c r="EX470" s="59"/>
      <c r="EY470" s="59"/>
      <c r="EZ470" s="59"/>
      <c r="FA470" s="59"/>
      <c r="FB470" s="59"/>
      <c r="FC470" s="59"/>
      <c r="FD470" s="59"/>
    </row>
    <row r="471" spans="1:160" s="60" customFormat="1" ht="38.25">
      <c r="A471" s="62" t="s">
        <v>1916</v>
      </c>
      <c r="B471" s="40" t="s">
        <v>1245</v>
      </c>
      <c r="C471" s="38" t="s">
        <v>1370</v>
      </c>
      <c r="D471" s="40" t="s">
        <v>1185</v>
      </c>
      <c r="E471" s="43" t="s">
        <v>1480</v>
      </c>
      <c r="F471" s="30" t="s">
        <v>1638</v>
      </c>
      <c r="G471" s="55">
        <v>0</v>
      </c>
      <c r="H471" s="30">
        <v>510000000</v>
      </c>
      <c r="I471" s="30" t="s">
        <v>1637</v>
      </c>
      <c r="J471" s="30" t="s">
        <v>1525</v>
      </c>
      <c r="K471" s="30" t="s">
        <v>1640</v>
      </c>
      <c r="L471" s="30" t="s">
        <v>1639</v>
      </c>
      <c r="M471" s="30" t="s">
        <v>692</v>
      </c>
      <c r="N471" s="30" t="s">
        <v>1483</v>
      </c>
      <c r="O471" s="30">
        <v>796</v>
      </c>
      <c r="P471" s="40" t="s">
        <v>223</v>
      </c>
      <c r="Q471" s="73">
        <v>5</v>
      </c>
      <c r="R471" s="40">
        <v>13761</v>
      </c>
      <c r="S471" s="40">
        <f t="shared" si="13"/>
        <v>68805</v>
      </c>
      <c r="T471" s="61">
        <f t="shared" si="14"/>
        <v>77061.6</v>
      </c>
      <c r="U471" s="30">
        <v>2011</v>
      </c>
      <c r="V471" s="3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  <c r="EQ471" s="59"/>
      <c r="ER471" s="59"/>
      <c r="ES471" s="59"/>
      <c r="ET471" s="59"/>
      <c r="EU471" s="59"/>
      <c r="EV471" s="59"/>
      <c r="EW471" s="59"/>
      <c r="EX471" s="59"/>
      <c r="EY471" s="59"/>
      <c r="EZ471" s="59"/>
      <c r="FA471" s="59"/>
      <c r="FB471" s="59"/>
      <c r="FC471" s="59"/>
      <c r="FD471" s="59"/>
    </row>
    <row r="472" spans="1:160" s="60" customFormat="1" ht="38.25">
      <c r="A472" s="62" t="s">
        <v>1917</v>
      </c>
      <c r="B472" s="40" t="s">
        <v>1245</v>
      </c>
      <c r="C472" s="38" t="s">
        <v>1253</v>
      </c>
      <c r="D472" s="40" t="s">
        <v>1186</v>
      </c>
      <c r="E472" s="102" t="s">
        <v>1479</v>
      </c>
      <c r="F472" s="30" t="s">
        <v>1638</v>
      </c>
      <c r="G472" s="55">
        <v>0</v>
      </c>
      <c r="H472" s="30">
        <v>510000000</v>
      </c>
      <c r="I472" s="30" t="s">
        <v>1637</v>
      </c>
      <c r="J472" s="30" t="s">
        <v>1485</v>
      </c>
      <c r="K472" s="30" t="s">
        <v>1640</v>
      </c>
      <c r="L472" s="30" t="s">
        <v>1639</v>
      </c>
      <c r="M472" s="30" t="s">
        <v>1526</v>
      </c>
      <c r="N472" s="30" t="s">
        <v>1483</v>
      </c>
      <c r="O472" s="65" t="s">
        <v>1417</v>
      </c>
      <c r="P472" s="38" t="s">
        <v>228</v>
      </c>
      <c r="Q472" s="87">
        <v>50</v>
      </c>
      <c r="R472" s="38">
        <v>600</v>
      </c>
      <c r="S472" s="40">
        <f t="shared" si="13"/>
        <v>30000</v>
      </c>
      <c r="T472" s="61">
        <f t="shared" si="14"/>
        <v>33600</v>
      </c>
      <c r="U472" s="30">
        <v>2011</v>
      </c>
      <c r="V472" s="3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  <c r="EQ472" s="59"/>
      <c r="ER472" s="59"/>
      <c r="ES472" s="59"/>
      <c r="ET472" s="59"/>
      <c r="EU472" s="59"/>
      <c r="EV472" s="59"/>
      <c r="EW472" s="59"/>
      <c r="EX472" s="59"/>
      <c r="EY472" s="59"/>
      <c r="EZ472" s="59"/>
      <c r="FA472" s="59"/>
      <c r="FB472" s="59"/>
      <c r="FC472" s="59"/>
      <c r="FD472" s="59"/>
    </row>
    <row r="473" spans="1:160" s="60" customFormat="1" ht="38.25">
      <c r="A473" s="62" t="s">
        <v>1918</v>
      </c>
      <c r="B473" s="40" t="s">
        <v>1245</v>
      </c>
      <c r="C473" s="37" t="s">
        <v>1254</v>
      </c>
      <c r="D473" s="40" t="s">
        <v>1187</v>
      </c>
      <c r="E473" s="38" t="s">
        <v>1436</v>
      </c>
      <c r="F473" s="30" t="s">
        <v>1638</v>
      </c>
      <c r="G473" s="55">
        <v>0</v>
      </c>
      <c r="H473" s="30">
        <v>510000000</v>
      </c>
      <c r="I473" s="30" t="s">
        <v>1637</v>
      </c>
      <c r="J473" s="30" t="s">
        <v>691</v>
      </c>
      <c r="K473" s="30" t="s">
        <v>1640</v>
      </c>
      <c r="L473" s="30" t="s">
        <v>1639</v>
      </c>
      <c r="M473" s="30" t="s">
        <v>692</v>
      </c>
      <c r="N473" s="30" t="s">
        <v>1483</v>
      </c>
      <c r="O473" s="30">
        <v>796</v>
      </c>
      <c r="P473" s="40" t="s">
        <v>223</v>
      </c>
      <c r="Q473" s="73">
        <v>5</v>
      </c>
      <c r="R473" s="40">
        <v>2000</v>
      </c>
      <c r="S473" s="40">
        <f t="shared" si="13"/>
        <v>10000</v>
      </c>
      <c r="T473" s="61">
        <f t="shared" si="14"/>
        <v>11200.000000000002</v>
      </c>
      <c r="U473" s="30">
        <v>2011</v>
      </c>
      <c r="V473" s="3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  <c r="EQ473" s="59"/>
      <c r="ER473" s="59"/>
      <c r="ES473" s="59"/>
      <c r="ET473" s="59"/>
      <c r="EU473" s="59"/>
      <c r="EV473" s="59"/>
      <c r="EW473" s="59"/>
      <c r="EX473" s="59"/>
      <c r="EY473" s="59"/>
      <c r="EZ473" s="59"/>
      <c r="FA473" s="59"/>
      <c r="FB473" s="59"/>
      <c r="FC473" s="59"/>
      <c r="FD473" s="59"/>
    </row>
    <row r="474" spans="1:160" s="60" customFormat="1" ht="38.25">
      <c r="A474" s="62" t="s">
        <v>1919</v>
      </c>
      <c r="B474" s="40" t="s">
        <v>1245</v>
      </c>
      <c r="C474" s="30" t="s">
        <v>2156</v>
      </c>
      <c r="D474" s="38" t="s">
        <v>765</v>
      </c>
      <c r="E474" s="38" t="s">
        <v>765</v>
      </c>
      <c r="F474" s="30" t="s">
        <v>1638</v>
      </c>
      <c r="G474" s="55"/>
      <c r="H474" s="30">
        <v>510000000</v>
      </c>
      <c r="I474" s="30" t="s">
        <v>1637</v>
      </c>
      <c r="J474" s="30" t="s">
        <v>690</v>
      </c>
      <c r="K474" s="30" t="s">
        <v>1640</v>
      </c>
      <c r="L474" s="30" t="s">
        <v>1639</v>
      </c>
      <c r="M474" s="30" t="s">
        <v>1484</v>
      </c>
      <c r="N474" s="30" t="s">
        <v>1483</v>
      </c>
      <c r="O474" s="30">
        <v>796</v>
      </c>
      <c r="P474" s="40" t="s">
        <v>223</v>
      </c>
      <c r="Q474" s="73">
        <v>10000</v>
      </c>
      <c r="R474" s="78">
        <v>10.7</v>
      </c>
      <c r="S474" s="40">
        <f t="shared" si="13"/>
        <v>107000</v>
      </c>
      <c r="T474" s="61">
        <f t="shared" si="14"/>
        <v>119840.00000000001</v>
      </c>
      <c r="U474" s="30">
        <v>2011</v>
      </c>
      <c r="V474" s="3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  <c r="EQ474" s="59"/>
      <c r="ER474" s="59"/>
      <c r="ES474" s="59"/>
      <c r="ET474" s="59"/>
      <c r="EU474" s="59"/>
      <c r="EV474" s="59"/>
      <c r="EW474" s="59"/>
      <c r="EX474" s="59"/>
      <c r="EY474" s="59"/>
      <c r="EZ474" s="59"/>
      <c r="FA474" s="59"/>
      <c r="FB474" s="59"/>
      <c r="FC474" s="59"/>
      <c r="FD474" s="59"/>
    </row>
    <row r="475" spans="1:160" s="79" customFormat="1" ht="38.25">
      <c r="A475" s="62" t="s">
        <v>1920</v>
      </c>
      <c r="B475" s="40" t="s">
        <v>1245</v>
      </c>
      <c r="C475" s="37" t="s">
        <v>1248</v>
      </c>
      <c r="D475" s="40" t="s">
        <v>1188</v>
      </c>
      <c r="E475" s="41" t="s">
        <v>1478</v>
      </c>
      <c r="F475" s="30" t="s">
        <v>1638</v>
      </c>
      <c r="G475" s="55">
        <v>0</v>
      </c>
      <c r="H475" s="30">
        <v>510000000</v>
      </c>
      <c r="I475" s="30" t="s">
        <v>1637</v>
      </c>
      <c r="J475" s="30" t="s">
        <v>1522</v>
      </c>
      <c r="K475" s="30" t="s">
        <v>1640</v>
      </c>
      <c r="L475" s="30" t="s">
        <v>1639</v>
      </c>
      <c r="M475" s="30" t="s">
        <v>1523</v>
      </c>
      <c r="N475" s="30" t="s">
        <v>1483</v>
      </c>
      <c r="O475" s="30">
        <v>796</v>
      </c>
      <c r="P475" s="40" t="s">
        <v>223</v>
      </c>
      <c r="Q475" s="87">
        <v>2</v>
      </c>
      <c r="R475" s="38">
        <v>5000</v>
      </c>
      <c r="S475" s="40">
        <v>0</v>
      </c>
      <c r="T475" s="61">
        <f t="shared" si="14"/>
        <v>0</v>
      </c>
      <c r="U475" s="30">
        <v>2011</v>
      </c>
      <c r="V475" s="30" t="s">
        <v>1289</v>
      </c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  <c r="EQ475" s="59"/>
      <c r="ER475" s="59"/>
      <c r="ES475" s="59"/>
      <c r="ET475" s="59"/>
      <c r="EU475" s="59"/>
      <c r="EV475" s="59"/>
      <c r="EW475" s="59"/>
      <c r="EX475" s="59"/>
      <c r="EY475" s="59"/>
      <c r="EZ475" s="59"/>
      <c r="FA475" s="59"/>
      <c r="FB475" s="59"/>
      <c r="FC475" s="59"/>
      <c r="FD475" s="59"/>
    </row>
    <row r="476" spans="1:160" s="60" customFormat="1" ht="38.25">
      <c r="A476" s="40" t="s">
        <v>1789</v>
      </c>
      <c r="B476" s="40" t="s">
        <v>1245</v>
      </c>
      <c r="C476" s="37" t="s">
        <v>1248</v>
      </c>
      <c r="D476" s="40" t="s">
        <v>1188</v>
      </c>
      <c r="E476" s="41" t="s">
        <v>1478</v>
      </c>
      <c r="F476" s="30" t="s">
        <v>1638</v>
      </c>
      <c r="G476" s="55">
        <v>0</v>
      </c>
      <c r="H476" s="30">
        <v>510000000</v>
      </c>
      <c r="I476" s="30" t="s">
        <v>1637</v>
      </c>
      <c r="J476" s="30" t="s">
        <v>691</v>
      </c>
      <c r="K476" s="30" t="s">
        <v>1640</v>
      </c>
      <c r="L476" s="30" t="s">
        <v>1639</v>
      </c>
      <c r="M476" s="30" t="s">
        <v>691</v>
      </c>
      <c r="N476" s="30" t="s">
        <v>1483</v>
      </c>
      <c r="O476" s="30">
        <v>796</v>
      </c>
      <c r="P476" s="40" t="s">
        <v>223</v>
      </c>
      <c r="Q476" s="87">
        <v>1</v>
      </c>
      <c r="R476" s="38">
        <v>27000</v>
      </c>
      <c r="S476" s="40">
        <f>Q476*R476</f>
        <v>27000</v>
      </c>
      <c r="T476" s="61">
        <f>S476*1.12</f>
        <v>30240.000000000004</v>
      </c>
      <c r="U476" s="30">
        <v>2011</v>
      </c>
      <c r="V476" s="3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  <c r="EQ476" s="59"/>
      <c r="ER476" s="59"/>
      <c r="ES476" s="59"/>
      <c r="ET476" s="59"/>
      <c r="EU476" s="59"/>
      <c r="EV476" s="59"/>
      <c r="EW476" s="59"/>
      <c r="EX476" s="59"/>
      <c r="EY476" s="59"/>
      <c r="EZ476" s="59"/>
      <c r="FA476" s="59"/>
      <c r="FB476" s="59"/>
      <c r="FC476" s="59"/>
      <c r="FD476" s="59"/>
    </row>
    <row r="477" spans="1:160" s="60" customFormat="1" ht="38.25">
      <c r="A477" s="62" t="s">
        <v>1921</v>
      </c>
      <c r="B477" s="40" t="s">
        <v>1245</v>
      </c>
      <c r="C477" s="37" t="s">
        <v>1371</v>
      </c>
      <c r="D477" s="40" t="s">
        <v>1189</v>
      </c>
      <c r="E477" s="38" t="s">
        <v>1437</v>
      </c>
      <c r="F477" s="30" t="s">
        <v>1638</v>
      </c>
      <c r="G477" s="55">
        <v>1</v>
      </c>
      <c r="H477" s="30">
        <v>510000000</v>
      </c>
      <c r="I477" s="30" t="s">
        <v>1637</v>
      </c>
      <c r="J477" s="30" t="s">
        <v>692</v>
      </c>
      <c r="K477" s="30" t="s">
        <v>1640</v>
      </c>
      <c r="L477" s="30" t="s">
        <v>1639</v>
      </c>
      <c r="M477" s="30" t="s">
        <v>2019</v>
      </c>
      <c r="N477" s="30" t="s">
        <v>1483</v>
      </c>
      <c r="O477" s="65" t="s">
        <v>1416</v>
      </c>
      <c r="P477" s="40" t="s">
        <v>227</v>
      </c>
      <c r="Q477" s="73">
        <v>120</v>
      </c>
      <c r="R477" s="40">
        <v>295</v>
      </c>
      <c r="S477" s="40">
        <f t="shared" si="13"/>
        <v>35400</v>
      </c>
      <c r="T477" s="61">
        <f t="shared" si="14"/>
        <v>39648.00000000001</v>
      </c>
      <c r="U477" s="30">
        <v>2011</v>
      </c>
      <c r="V477" s="3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  <c r="EQ477" s="59"/>
      <c r="ER477" s="59"/>
      <c r="ES477" s="59"/>
      <c r="ET477" s="59"/>
      <c r="EU477" s="59"/>
      <c r="EV477" s="59"/>
      <c r="EW477" s="59"/>
      <c r="EX477" s="59"/>
      <c r="EY477" s="59"/>
      <c r="EZ477" s="59"/>
      <c r="FA477" s="59"/>
      <c r="FB477" s="59"/>
      <c r="FC477" s="59"/>
      <c r="FD477" s="59"/>
    </row>
    <row r="478" spans="1:160" s="60" customFormat="1" ht="38.25">
      <c r="A478" s="62" t="s">
        <v>1922</v>
      </c>
      <c r="B478" s="40" t="s">
        <v>1245</v>
      </c>
      <c r="C478" s="37" t="s">
        <v>1254</v>
      </c>
      <c r="D478" s="40" t="s">
        <v>1190</v>
      </c>
      <c r="E478" s="38" t="s">
        <v>1436</v>
      </c>
      <c r="F478" s="30" t="s">
        <v>1638</v>
      </c>
      <c r="G478" s="55">
        <v>0</v>
      </c>
      <c r="H478" s="30">
        <v>510000000</v>
      </c>
      <c r="I478" s="30" t="s">
        <v>1637</v>
      </c>
      <c r="J478" s="30" t="s">
        <v>686</v>
      </c>
      <c r="K478" s="30" t="s">
        <v>1640</v>
      </c>
      <c r="L478" s="30" t="s">
        <v>1639</v>
      </c>
      <c r="M478" s="30" t="s">
        <v>1485</v>
      </c>
      <c r="N478" s="30" t="s">
        <v>1483</v>
      </c>
      <c r="O478" s="30">
        <v>796</v>
      </c>
      <c r="P478" s="40" t="s">
        <v>223</v>
      </c>
      <c r="Q478" s="73">
        <v>2</v>
      </c>
      <c r="R478" s="40">
        <v>37800</v>
      </c>
      <c r="S478" s="40">
        <f t="shared" si="13"/>
        <v>75600</v>
      </c>
      <c r="T478" s="61">
        <f t="shared" si="14"/>
        <v>84672.00000000001</v>
      </c>
      <c r="U478" s="30">
        <v>2011</v>
      </c>
      <c r="V478" s="3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  <c r="EQ478" s="59"/>
      <c r="ER478" s="59"/>
      <c r="ES478" s="59"/>
      <c r="ET478" s="59"/>
      <c r="EU478" s="59"/>
      <c r="EV478" s="59"/>
      <c r="EW478" s="59"/>
      <c r="EX478" s="59"/>
      <c r="EY478" s="59"/>
      <c r="EZ478" s="59"/>
      <c r="FA478" s="59"/>
      <c r="FB478" s="59"/>
      <c r="FC478" s="59"/>
      <c r="FD478" s="59"/>
    </row>
    <row r="479" spans="1:160" s="60" customFormat="1" ht="38.25">
      <c r="A479" s="62" t="s">
        <v>1923</v>
      </c>
      <c r="B479" s="40" t="s">
        <v>1245</v>
      </c>
      <c r="C479" s="37" t="s">
        <v>1248</v>
      </c>
      <c r="D479" s="40" t="s">
        <v>1191</v>
      </c>
      <c r="E479" s="30" t="s">
        <v>1633</v>
      </c>
      <c r="F479" s="30" t="s">
        <v>1638</v>
      </c>
      <c r="G479" s="55">
        <v>1</v>
      </c>
      <c r="H479" s="30">
        <v>510000000</v>
      </c>
      <c r="I479" s="30" t="s">
        <v>1637</v>
      </c>
      <c r="J479" s="30" t="s">
        <v>1527</v>
      </c>
      <c r="K479" s="30" t="s">
        <v>1640</v>
      </c>
      <c r="L479" s="30" t="s">
        <v>1639</v>
      </c>
      <c r="M479" s="30" t="s">
        <v>686</v>
      </c>
      <c r="N479" s="30" t="s">
        <v>1483</v>
      </c>
      <c r="O479" s="30">
        <v>796</v>
      </c>
      <c r="P479" s="40" t="s">
        <v>223</v>
      </c>
      <c r="Q479" s="87">
        <v>6</v>
      </c>
      <c r="R479" s="38">
        <v>700</v>
      </c>
      <c r="S479" s="40">
        <f t="shared" si="13"/>
        <v>4200</v>
      </c>
      <c r="T479" s="61">
        <f t="shared" si="14"/>
        <v>4704</v>
      </c>
      <c r="U479" s="30">
        <v>2011</v>
      </c>
      <c r="V479" s="3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  <c r="EQ479" s="59"/>
      <c r="ER479" s="59"/>
      <c r="ES479" s="59"/>
      <c r="ET479" s="59"/>
      <c r="EU479" s="59"/>
      <c r="EV479" s="59"/>
      <c r="EW479" s="59"/>
      <c r="EX479" s="59"/>
      <c r="EY479" s="59"/>
      <c r="EZ479" s="59"/>
      <c r="FA479" s="59"/>
      <c r="FB479" s="59"/>
      <c r="FC479" s="59"/>
      <c r="FD479" s="59"/>
    </row>
    <row r="480" spans="1:160" s="60" customFormat="1" ht="38.25">
      <c r="A480" s="62" t="s">
        <v>1924</v>
      </c>
      <c r="B480" s="40" t="s">
        <v>1245</v>
      </c>
      <c r="C480" s="38" t="s">
        <v>1254</v>
      </c>
      <c r="D480" s="40" t="s">
        <v>1192</v>
      </c>
      <c r="E480" s="38" t="s">
        <v>1436</v>
      </c>
      <c r="F480" s="30" t="s">
        <v>1638</v>
      </c>
      <c r="G480" s="55">
        <v>0</v>
      </c>
      <c r="H480" s="30">
        <v>510000000</v>
      </c>
      <c r="I480" s="30" t="s">
        <v>1637</v>
      </c>
      <c r="J480" s="30" t="s">
        <v>1526</v>
      </c>
      <c r="K480" s="30" t="s">
        <v>1640</v>
      </c>
      <c r="L480" s="30" t="s">
        <v>1639</v>
      </c>
      <c r="M480" s="30" t="s">
        <v>1484</v>
      </c>
      <c r="N480" s="30" t="s">
        <v>1483</v>
      </c>
      <c r="O480" s="30">
        <v>112</v>
      </c>
      <c r="P480" s="40" t="s">
        <v>224</v>
      </c>
      <c r="Q480" s="73">
        <v>24</v>
      </c>
      <c r="R480" s="40">
        <v>700</v>
      </c>
      <c r="S480" s="40">
        <f t="shared" si="13"/>
        <v>16800</v>
      </c>
      <c r="T480" s="61">
        <f t="shared" si="14"/>
        <v>18816</v>
      </c>
      <c r="U480" s="30">
        <v>2011</v>
      </c>
      <c r="V480" s="3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  <c r="EQ480" s="59"/>
      <c r="ER480" s="59"/>
      <c r="ES480" s="59"/>
      <c r="ET480" s="59"/>
      <c r="EU480" s="59"/>
      <c r="EV480" s="59"/>
      <c r="EW480" s="59"/>
      <c r="EX480" s="59"/>
      <c r="EY480" s="59"/>
      <c r="EZ480" s="59"/>
      <c r="FA480" s="59"/>
      <c r="FB480" s="59"/>
      <c r="FC480" s="59"/>
      <c r="FD480" s="59"/>
    </row>
    <row r="481" spans="1:160" s="60" customFormat="1" ht="38.25">
      <c r="A481" s="62" t="s">
        <v>2008</v>
      </c>
      <c r="B481" s="40" t="s">
        <v>1245</v>
      </c>
      <c r="C481" s="37" t="s">
        <v>1254</v>
      </c>
      <c r="D481" s="40" t="s">
        <v>1193</v>
      </c>
      <c r="E481" s="38" t="s">
        <v>1436</v>
      </c>
      <c r="F481" s="30" t="s">
        <v>1638</v>
      </c>
      <c r="G481" s="55">
        <v>0</v>
      </c>
      <c r="H481" s="30">
        <v>510000000</v>
      </c>
      <c r="I481" s="30" t="s">
        <v>1637</v>
      </c>
      <c r="J481" s="30" t="s">
        <v>692</v>
      </c>
      <c r="K481" s="30" t="s">
        <v>1640</v>
      </c>
      <c r="L481" s="30" t="s">
        <v>1639</v>
      </c>
      <c r="M481" s="30" t="s">
        <v>2019</v>
      </c>
      <c r="N481" s="30" t="s">
        <v>1483</v>
      </c>
      <c r="O481" s="30">
        <v>839</v>
      </c>
      <c r="P481" s="38" t="s">
        <v>233</v>
      </c>
      <c r="Q481" s="73">
        <v>10</v>
      </c>
      <c r="R481" s="40">
        <v>3240</v>
      </c>
      <c r="S481" s="40">
        <v>0</v>
      </c>
      <c r="T481" s="61">
        <v>0</v>
      </c>
      <c r="U481" s="30">
        <v>2011</v>
      </c>
      <c r="V481" s="30" t="s">
        <v>2030</v>
      </c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  <c r="EQ481" s="59"/>
      <c r="ER481" s="59"/>
      <c r="ES481" s="59"/>
      <c r="ET481" s="59"/>
      <c r="EU481" s="59"/>
      <c r="EV481" s="59"/>
      <c r="EW481" s="59"/>
      <c r="EX481" s="59"/>
      <c r="EY481" s="59"/>
      <c r="EZ481" s="59"/>
      <c r="FA481" s="59"/>
      <c r="FB481" s="59"/>
      <c r="FC481" s="59"/>
      <c r="FD481" s="59"/>
    </row>
    <row r="482" spans="1:160" s="60" customFormat="1" ht="38.25">
      <c r="A482" s="62" t="s">
        <v>62</v>
      </c>
      <c r="B482" s="40" t="s">
        <v>1245</v>
      </c>
      <c r="C482" s="37" t="s">
        <v>1254</v>
      </c>
      <c r="D482" s="40" t="s">
        <v>1193</v>
      </c>
      <c r="E482" s="38" t="s">
        <v>1436</v>
      </c>
      <c r="F482" s="30" t="s">
        <v>1638</v>
      </c>
      <c r="G482" s="55">
        <v>0</v>
      </c>
      <c r="H482" s="30">
        <v>510000000</v>
      </c>
      <c r="I482" s="30" t="s">
        <v>1637</v>
      </c>
      <c r="J482" s="30" t="s">
        <v>1526</v>
      </c>
      <c r="K482" s="30" t="s">
        <v>1640</v>
      </c>
      <c r="L482" s="30" t="s">
        <v>1639</v>
      </c>
      <c r="M482" s="30" t="s">
        <v>1484</v>
      </c>
      <c r="N482" s="30" t="s">
        <v>1483</v>
      </c>
      <c r="O482" s="30">
        <v>839</v>
      </c>
      <c r="P482" s="38" t="s">
        <v>233</v>
      </c>
      <c r="Q482" s="73">
        <v>10</v>
      </c>
      <c r="R482" s="40">
        <v>13868</v>
      </c>
      <c r="S482" s="40">
        <v>138676</v>
      </c>
      <c r="T482" s="61">
        <f t="shared" si="14"/>
        <v>155317.12000000002</v>
      </c>
      <c r="U482" s="30">
        <v>2011</v>
      </c>
      <c r="V482" s="3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  <c r="EQ482" s="59"/>
      <c r="ER482" s="59"/>
      <c r="ES482" s="59"/>
      <c r="ET482" s="59"/>
      <c r="EU482" s="59"/>
      <c r="EV482" s="59"/>
      <c r="EW482" s="59"/>
      <c r="EX482" s="59"/>
      <c r="EY482" s="59"/>
      <c r="EZ482" s="59"/>
      <c r="FA482" s="59"/>
      <c r="FB482" s="59"/>
      <c r="FC482" s="59"/>
      <c r="FD482" s="59"/>
    </row>
    <row r="483" spans="1:160" s="79" customFormat="1" ht="38.25">
      <c r="A483" s="62" t="s">
        <v>1925</v>
      </c>
      <c r="B483" s="40" t="s">
        <v>1245</v>
      </c>
      <c r="C483" s="30" t="s">
        <v>1434</v>
      </c>
      <c r="D483" s="38" t="s">
        <v>1790</v>
      </c>
      <c r="E483" s="38" t="s">
        <v>1436</v>
      </c>
      <c r="F483" s="30" t="s">
        <v>1638</v>
      </c>
      <c r="G483" s="55">
        <v>0</v>
      </c>
      <c r="H483" s="30">
        <v>510000000</v>
      </c>
      <c r="I483" s="30" t="s">
        <v>1637</v>
      </c>
      <c r="J483" s="30" t="s">
        <v>686</v>
      </c>
      <c r="K483" s="30" t="s">
        <v>1640</v>
      </c>
      <c r="L483" s="30" t="s">
        <v>1639</v>
      </c>
      <c r="M483" s="30" t="s">
        <v>1485</v>
      </c>
      <c r="N483" s="30" t="s">
        <v>1483</v>
      </c>
      <c r="O483" s="30">
        <v>839</v>
      </c>
      <c r="P483" s="38" t="s">
        <v>233</v>
      </c>
      <c r="Q483" s="88">
        <v>2</v>
      </c>
      <c r="R483" s="94">
        <v>7500</v>
      </c>
      <c r="S483" s="40">
        <v>0</v>
      </c>
      <c r="T483" s="61">
        <f t="shared" si="14"/>
        <v>0</v>
      </c>
      <c r="U483" s="30">
        <v>2011</v>
      </c>
      <c r="V483" s="30" t="s">
        <v>1289</v>
      </c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  <c r="EQ483" s="59"/>
      <c r="ER483" s="59"/>
      <c r="ES483" s="59"/>
      <c r="ET483" s="59"/>
      <c r="EU483" s="59"/>
      <c r="EV483" s="59"/>
      <c r="EW483" s="59"/>
      <c r="EX483" s="59"/>
      <c r="EY483" s="59"/>
      <c r="EZ483" s="59"/>
      <c r="FA483" s="59"/>
      <c r="FB483" s="59"/>
      <c r="FC483" s="59"/>
      <c r="FD483" s="59"/>
    </row>
    <row r="484" spans="1:160" s="60" customFormat="1" ht="38.25">
      <c r="A484" s="30" t="s">
        <v>1791</v>
      </c>
      <c r="B484" s="40" t="s">
        <v>1245</v>
      </c>
      <c r="C484" s="30" t="s">
        <v>1434</v>
      </c>
      <c r="D484" s="38" t="s">
        <v>1790</v>
      </c>
      <c r="E484" s="38" t="s">
        <v>1436</v>
      </c>
      <c r="F484" s="30" t="s">
        <v>1638</v>
      </c>
      <c r="G484" s="55">
        <v>0</v>
      </c>
      <c r="H484" s="30">
        <v>510000000</v>
      </c>
      <c r="I484" s="30" t="s">
        <v>1637</v>
      </c>
      <c r="J484" s="30" t="s">
        <v>1524</v>
      </c>
      <c r="K484" s="30" t="s">
        <v>1640</v>
      </c>
      <c r="L484" s="30" t="s">
        <v>1639</v>
      </c>
      <c r="M484" s="30" t="s">
        <v>691</v>
      </c>
      <c r="N484" s="30" t="s">
        <v>1483</v>
      </c>
      <c r="O484" s="30">
        <v>839</v>
      </c>
      <c r="P484" s="38" t="s">
        <v>233</v>
      </c>
      <c r="Q484" s="88">
        <v>8</v>
      </c>
      <c r="R484" s="78">
        <v>1875</v>
      </c>
      <c r="S484" s="40">
        <v>15000</v>
      </c>
      <c r="T484" s="62">
        <f t="shared" si="14"/>
        <v>16800</v>
      </c>
      <c r="U484" s="30">
        <v>2011</v>
      </c>
      <c r="V484" s="3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  <c r="EQ484" s="59"/>
      <c r="ER484" s="59"/>
      <c r="ES484" s="59"/>
      <c r="ET484" s="59"/>
      <c r="EU484" s="59"/>
      <c r="EV484" s="59"/>
      <c r="EW484" s="59"/>
      <c r="EX484" s="59"/>
      <c r="EY484" s="59"/>
      <c r="EZ484" s="59"/>
      <c r="FA484" s="59"/>
      <c r="FB484" s="59"/>
      <c r="FC484" s="59"/>
      <c r="FD484" s="59"/>
    </row>
    <row r="485" spans="1:160" s="60" customFormat="1" ht="38.25">
      <c r="A485" s="62" t="s">
        <v>1926</v>
      </c>
      <c r="B485" s="40" t="s">
        <v>1245</v>
      </c>
      <c r="C485" s="37" t="s">
        <v>1287</v>
      </c>
      <c r="D485" s="40" t="s">
        <v>1194</v>
      </c>
      <c r="E485" s="43" t="s">
        <v>1477</v>
      </c>
      <c r="F485" s="30" t="s">
        <v>1638</v>
      </c>
      <c r="G485" s="55">
        <v>0</v>
      </c>
      <c r="H485" s="30">
        <v>510000000</v>
      </c>
      <c r="I485" s="30" t="s">
        <v>1637</v>
      </c>
      <c r="J485" s="30" t="s">
        <v>2019</v>
      </c>
      <c r="K485" s="30" t="s">
        <v>1640</v>
      </c>
      <c r="L485" s="30" t="s">
        <v>1639</v>
      </c>
      <c r="M485" s="30" t="s">
        <v>686</v>
      </c>
      <c r="N485" s="30" t="s">
        <v>1483</v>
      </c>
      <c r="O485" s="30">
        <v>796</v>
      </c>
      <c r="P485" s="40" t="s">
        <v>223</v>
      </c>
      <c r="Q485" s="87">
        <v>2</v>
      </c>
      <c r="R485" s="38">
        <v>21000</v>
      </c>
      <c r="S485" s="40">
        <f t="shared" si="13"/>
        <v>42000</v>
      </c>
      <c r="T485" s="61">
        <f t="shared" si="14"/>
        <v>47040.00000000001</v>
      </c>
      <c r="U485" s="30">
        <v>2011</v>
      </c>
      <c r="V485" s="3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  <c r="EQ485" s="59"/>
      <c r="ER485" s="59"/>
      <c r="ES485" s="59"/>
      <c r="ET485" s="59"/>
      <c r="EU485" s="59"/>
      <c r="EV485" s="59"/>
      <c r="EW485" s="59"/>
      <c r="EX485" s="59"/>
      <c r="EY485" s="59"/>
      <c r="EZ485" s="59"/>
      <c r="FA485" s="59"/>
      <c r="FB485" s="59"/>
      <c r="FC485" s="59"/>
      <c r="FD485" s="59"/>
    </row>
    <row r="486" spans="1:160" s="60" customFormat="1" ht="38.25">
      <c r="A486" s="62" t="s">
        <v>1927</v>
      </c>
      <c r="B486" s="40" t="s">
        <v>1245</v>
      </c>
      <c r="C486" s="37" t="s">
        <v>1372</v>
      </c>
      <c r="D486" s="40" t="s">
        <v>1195</v>
      </c>
      <c r="E486" s="38" t="s">
        <v>1476</v>
      </c>
      <c r="F486" s="30" t="s">
        <v>1638</v>
      </c>
      <c r="G486" s="55">
        <v>0</v>
      </c>
      <c r="H486" s="30">
        <v>510000000</v>
      </c>
      <c r="I486" s="30" t="s">
        <v>1637</v>
      </c>
      <c r="J486" s="30" t="s">
        <v>1522</v>
      </c>
      <c r="K486" s="30" t="s">
        <v>1640</v>
      </c>
      <c r="L486" s="30" t="s">
        <v>1639</v>
      </c>
      <c r="M486" s="30" t="s">
        <v>1523</v>
      </c>
      <c r="N486" s="30" t="s">
        <v>1483</v>
      </c>
      <c r="O486" s="30">
        <v>112</v>
      </c>
      <c r="P486" s="40" t="s">
        <v>224</v>
      </c>
      <c r="Q486" s="73">
        <v>300</v>
      </c>
      <c r="R486" s="40">
        <v>245</v>
      </c>
      <c r="S486" s="40">
        <f t="shared" si="13"/>
        <v>73500</v>
      </c>
      <c r="T486" s="61">
        <f t="shared" si="14"/>
        <v>82320.00000000001</v>
      </c>
      <c r="U486" s="30">
        <v>2011</v>
      </c>
      <c r="V486" s="3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59"/>
      <c r="EW486" s="59"/>
      <c r="EX486" s="59"/>
      <c r="EY486" s="59"/>
      <c r="EZ486" s="59"/>
      <c r="FA486" s="59"/>
      <c r="FB486" s="59"/>
      <c r="FC486" s="59"/>
      <c r="FD486" s="59"/>
    </row>
    <row r="487" spans="1:160" s="60" customFormat="1" ht="38.25">
      <c r="A487" s="62" t="s">
        <v>1928</v>
      </c>
      <c r="B487" s="40" t="s">
        <v>1245</v>
      </c>
      <c r="C487" s="37" t="s">
        <v>1373</v>
      </c>
      <c r="D487" s="40" t="s">
        <v>1474</v>
      </c>
      <c r="E487" s="30" t="s">
        <v>1475</v>
      </c>
      <c r="F487" s="30" t="s">
        <v>1638</v>
      </c>
      <c r="G487" s="55">
        <v>0</v>
      </c>
      <c r="H487" s="30">
        <v>510000000</v>
      </c>
      <c r="I487" s="30" t="s">
        <v>1637</v>
      </c>
      <c r="J487" s="30" t="s">
        <v>1522</v>
      </c>
      <c r="K487" s="30" t="s">
        <v>1640</v>
      </c>
      <c r="L487" s="30" t="s">
        <v>1639</v>
      </c>
      <c r="M487" s="30" t="s">
        <v>1523</v>
      </c>
      <c r="N487" s="30" t="s">
        <v>1483</v>
      </c>
      <c r="O487" s="65" t="s">
        <v>1416</v>
      </c>
      <c r="P487" s="40" t="s">
        <v>227</v>
      </c>
      <c r="Q487" s="73">
        <v>34</v>
      </c>
      <c r="R487" s="72">
        <v>318</v>
      </c>
      <c r="S487" s="40">
        <f t="shared" si="13"/>
        <v>10812</v>
      </c>
      <c r="T487" s="61">
        <f t="shared" si="14"/>
        <v>12109.44</v>
      </c>
      <c r="U487" s="30">
        <v>2011</v>
      </c>
      <c r="V487" s="3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  <c r="EQ487" s="59"/>
      <c r="ER487" s="59"/>
      <c r="ES487" s="59"/>
      <c r="ET487" s="59"/>
      <c r="EU487" s="59"/>
      <c r="EV487" s="59"/>
      <c r="EW487" s="59"/>
      <c r="EX487" s="59"/>
      <c r="EY487" s="59"/>
      <c r="EZ487" s="59"/>
      <c r="FA487" s="59"/>
      <c r="FB487" s="59"/>
      <c r="FC487" s="59"/>
      <c r="FD487" s="59"/>
    </row>
    <row r="488" spans="1:160" s="60" customFormat="1" ht="38.25">
      <c r="A488" s="62" t="s">
        <v>1929</v>
      </c>
      <c r="B488" s="40" t="s">
        <v>1245</v>
      </c>
      <c r="C488" s="37" t="s">
        <v>1254</v>
      </c>
      <c r="D488" s="40" t="s">
        <v>1196</v>
      </c>
      <c r="E488" s="38" t="s">
        <v>1436</v>
      </c>
      <c r="F488" s="30" t="s">
        <v>1638</v>
      </c>
      <c r="G488" s="55">
        <v>0</v>
      </c>
      <c r="H488" s="30">
        <v>510000000</v>
      </c>
      <c r="I488" s="30" t="s">
        <v>1637</v>
      </c>
      <c r="J488" s="30" t="s">
        <v>1526</v>
      </c>
      <c r="K488" s="30" t="s">
        <v>1640</v>
      </c>
      <c r="L488" s="30" t="s">
        <v>1639</v>
      </c>
      <c r="M488" s="30" t="s">
        <v>1484</v>
      </c>
      <c r="N488" s="30" t="s">
        <v>1483</v>
      </c>
      <c r="O488" s="30">
        <v>796</v>
      </c>
      <c r="P488" s="40" t="s">
        <v>223</v>
      </c>
      <c r="Q488" s="73">
        <v>16</v>
      </c>
      <c r="R488" s="40">
        <v>1650</v>
      </c>
      <c r="S488" s="40">
        <f t="shared" si="13"/>
        <v>26400</v>
      </c>
      <c r="T488" s="61">
        <f t="shared" si="14"/>
        <v>29568.000000000004</v>
      </c>
      <c r="U488" s="30">
        <v>2011</v>
      </c>
      <c r="V488" s="3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  <c r="EQ488" s="59"/>
      <c r="ER488" s="59"/>
      <c r="ES488" s="59"/>
      <c r="ET488" s="59"/>
      <c r="EU488" s="59"/>
      <c r="EV488" s="59"/>
      <c r="EW488" s="59"/>
      <c r="EX488" s="59"/>
      <c r="EY488" s="59"/>
      <c r="EZ488" s="59"/>
      <c r="FA488" s="59"/>
      <c r="FB488" s="59"/>
      <c r="FC488" s="59"/>
      <c r="FD488" s="59"/>
    </row>
    <row r="489" spans="1:160" s="60" customFormat="1" ht="38.25">
      <c r="A489" s="62" t="s">
        <v>1930</v>
      </c>
      <c r="B489" s="40" t="s">
        <v>1245</v>
      </c>
      <c r="C489" s="37" t="s">
        <v>1374</v>
      </c>
      <c r="D489" s="40" t="s">
        <v>1472</v>
      </c>
      <c r="E489" s="30" t="s">
        <v>1473</v>
      </c>
      <c r="F489" s="30" t="s">
        <v>1638</v>
      </c>
      <c r="G489" s="55">
        <v>1</v>
      </c>
      <c r="H489" s="30">
        <v>510000000</v>
      </c>
      <c r="I489" s="30" t="s">
        <v>1637</v>
      </c>
      <c r="J489" s="30" t="s">
        <v>691</v>
      </c>
      <c r="K489" s="30" t="s">
        <v>1640</v>
      </c>
      <c r="L489" s="30" t="s">
        <v>1639</v>
      </c>
      <c r="M489" s="30" t="s">
        <v>692</v>
      </c>
      <c r="N489" s="30" t="s">
        <v>1483</v>
      </c>
      <c r="O489" s="30">
        <v>166</v>
      </c>
      <c r="P489" s="38" t="s">
        <v>226</v>
      </c>
      <c r="Q489" s="73">
        <v>2675</v>
      </c>
      <c r="R489" s="40">
        <v>195</v>
      </c>
      <c r="S489" s="40">
        <f t="shared" si="13"/>
        <v>521625</v>
      </c>
      <c r="T489" s="61">
        <f t="shared" si="14"/>
        <v>584220</v>
      </c>
      <c r="U489" s="30">
        <v>2011</v>
      </c>
      <c r="V489" s="3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  <c r="EQ489" s="59"/>
      <c r="ER489" s="59"/>
      <c r="ES489" s="59"/>
      <c r="ET489" s="59"/>
      <c r="EU489" s="59"/>
      <c r="EV489" s="59"/>
      <c r="EW489" s="59"/>
      <c r="EX489" s="59"/>
      <c r="EY489" s="59"/>
      <c r="EZ489" s="59"/>
      <c r="FA489" s="59"/>
      <c r="FB489" s="59"/>
      <c r="FC489" s="59"/>
      <c r="FD489" s="59"/>
    </row>
    <row r="490" spans="1:160" s="60" customFormat="1" ht="38.25">
      <c r="A490" s="62" t="s">
        <v>1931</v>
      </c>
      <c r="B490" s="40" t="s">
        <v>1245</v>
      </c>
      <c r="C490" s="65" t="s">
        <v>1428</v>
      </c>
      <c r="D490" s="40" t="s">
        <v>1197</v>
      </c>
      <c r="E490" s="30" t="s">
        <v>1609</v>
      </c>
      <c r="F490" s="30" t="s">
        <v>1638</v>
      </c>
      <c r="G490" s="55">
        <v>0</v>
      </c>
      <c r="H490" s="30">
        <v>510000000</v>
      </c>
      <c r="I490" s="30" t="s">
        <v>1637</v>
      </c>
      <c r="J490" s="30" t="s">
        <v>1526</v>
      </c>
      <c r="K490" s="30" t="s">
        <v>1640</v>
      </c>
      <c r="L490" s="30" t="s">
        <v>1639</v>
      </c>
      <c r="M490" s="30" t="s">
        <v>1484</v>
      </c>
      <c r="N490" s="30" t="s">
        <v>1483</v>
      </c>
      <c r="O490" s="30">
        <v>796</v>
      </c>
      <c r="P490" s="40" t="s">
        <v>223</v>
      </c>
      <c r="Q490" s="73">
        <v>100</v>
      </c>
      <c r="R490" s="40">
        <v>5138</v>
      </c>
      <c r="S490" s="40">
        <f t="shared" si="13"/>
        <v>513800</v>
      </c>
      <c r="T490" s="61">
        <f t="shared" si="14"/>
        <v>575456</v>
      </c>
      <c r="U490" s="30">
        <v>2011</v>
      </c>
      <c r="V490" s="3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  <c r="EQ490" s="59"/>
      <c r="ER490" s="59"/>
      <c r="ES490" s="59"/>
      <c r="ET490" s="59"/>
      <c r="EU490" s="59"/>
      <c r="EV490" s="59"/>
      <c r="EW490" s="59"/>
      <c r="EX490" s="59"/>
      <c r="EY490" s="59"/>
      <c r="EZ490" s="59"/>
      <c r="FA490" s="59"/>
      <c r="FB490" s="59"/>
      <c r="FC490" s="59"/>
      <c r="FD490" s="59"/>
    </row>
    <row r="491" spans="1:160" s="60" customFormat="1" ht="38.25">
      <c r="A491" s="62" t="s">
        <v>1932</v>
      </c>
      <c r="B491" s="40" t="s">
        <v>1245</v>
      </c>
      <c r="C491" s="30" t="s">
        <v>1253</v>
      </c>
      <c r="D491" s="40" t="s">
        <v>2016</v>
      </c>
      <c r="E491" s="40" t="s">
        <v>2017</v>
      </c>
      <c r="F491" s="30" t="s">
        <v>614</v>
      </c>
      <c r="G491" s="55">
        <v>1</v>
      </c>
      <c r="H491" s="30">
        <v>510000000</v>
      </c>
      <c r="I491" s="30" t="s">
        <v>1637</v>
      </c>
      <c r="J491" s="30" t="s">
        <v>690</v>
      </c>
      <c r="K491" s="30" t="s">
        <v>1640</v>
      </c>
      <c r="L491" s="30" t="s">
        <v>1639</v>
      </c>
      <c r="M491" s="30" t="s">
        <v>1484</v>
      </c>
      <c r="N491" s="30" t="s">
        <v>1483</v>
      </c>
      <c r="O491" s="30">
        <v>179</v>
      </c>
      <c r="P491" s="38" t="s">
        <v>232</v>
      </c>
      <c r="Q491" s="73">
        <v>14</v>
      </c>
      <c r="R491" s="40">
        <v>280000</v>
      </c>
      <c r="S491" s="40">
        <v>3920000</v>
      </c>
      <c r="T491" s="61">
        <f t="shared" si="14"/>
        <v>4390400</v>
      </c>
      <c r="U491" s="30">
        <v>2011</v>
      </c>
      <c r="V491" s="3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  <c r="EQ491" s="59"/>
      <c r="ER491" s="59"/>
      <c r="ES491" s="59"/>
      <c r="ET491" s="59"/>
      <c r="EU491" s="59"/>
      <c r="EV491" s="59"/>
      <c r="EW491" s="59"/>
      <c r="EX491" s="59"/>
      <c r="EY491" s="59"/>
      <c r="EZ491" s="59"/>
      <c r="FA491" s="59"/>
      <c r="FB491" s="59"/>
      <c r="FC491" s="59"/>
      <c r="FD491" s="59"/>
    </row>
    <row r="492" spans="1:160" s="60" customFormat="1" ht="38.25">
      <c r="A492" s="62" t="s">
        <v>1933</v>
      </c>
      <c r="B492" s="40" t="s">
        <v>1245</v>
      </c>
      <c r="C492" s="37" t="s">
        <v>1375</v>
      </c>
      <c r="D492" s="38" t="s">
        <v>1198</v>
      </c>
      <c r="E492" s="38" t="s">
        <v>1471</v>
      </c>
      <c r="F492" s="30" t="s">
        <v>1638</v>
      </c>
      <c r="G492" s="55">
        <v>0</v>
      </c>
      <c r="H492" s="30">
        <v>510000000</v>
      </c>
      <c r="I492" s="30" t="s">
        <v>1637</v>
      </c>
      <c r="J492" s="30" t="s">
        <v>1521</v>
      </c>
      <c r="K492" s="30" t="s">
        <v>1640</v>
      </c>
      <c r="L492" s="30" t="s">
        <v>1639</v>
      </c>
      <c r="M492" s="30" t="s">
        <v>1522</v>
      </c>
      <c r="N492" s="30" t="s">
        <v>1483</v>
      </c>
      <c r="O492" s="30">
        <v>796</v>
      </c>
      <c r="P492" s="40" t="s">
        <v>223</v>
      </c>
      <c r="Q492" s="73">
        <v>20</v>
      </c>
      <c r="R492" s="40">
        <v>5518</v>
      </c>
      <c r="S492" s="40">
        <f aca="true" t="shared" si="15" ref="S492:S528">Q492*R492</f>
        <v>110360</v>
      </c>
      <c r="T492" s="61">
        <f t="shared" si="14"/>
        <v>123603.20000000001</v>
      </c>
      <c r="U492" s="30">
        <v>2011</v>
      </c>
      <c r="V492" s="3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  <c r="EQ492" s="59"/>
      <c r="ER492" s="59"/>
      <c r="ES492" s="59"/>
      <c r="ET492" s="59"/>
      <c r="EU492" s="59"/>
      <c r="EV492" s="59"/>
      <c r="EW492" s="59"/>
      <c r="EX492" s="59"/>
      <c r="EY492" s="59"/>
      <c r="EZ492" s="59"/>
      <c r="FA492" s="59"/>
      <c r="FB492" s="59"/>
      <c r="FC492" s="59"/>
      <c r="FD492" s="59"/>
    </row>
    <row r="493" spans="1:160" s="60" customFormat="1" ht="38.25">
      <c r="A493" s="62" t="s">
        <v>1934</v>
      </c>
      <c r="B493" s="40" t="s">
        <v>1245</v>
      </c>
      <c r="C493" s="30" t="s">
        <v>1434</v>
      </c>
      <c r="D493" s="38" t="s">
        <v>782</v>
      </c>
      <c r="E493" s="41" t="s">
        <v>2085</v>
      </c>
      <c r="F493" s="30" t="s">
        <v>1638</v>
      </c>
      <c r="G493" s="55">
        <v>0</v>
      </c>
      <c r="H493" s="30">
        <v>510000000</v>
      </c>
      <c r="I493" s="30" t="s">
        <v>1637</v>
      </c>
      <c r="J493" s="30" t="s">
        <v>691</v>
      </c>
      <c r="K493" s="30" t="s">
        <v>1640</v>
      </c>
      <c r="L493" s="30" t="s">
        <v>1639</v>
      </c>
      <c r="M493" s="30" t="s">
        <v>692</v>
      </c>
      <c r="N493" s="30" t="s">
        <v>1483</v>
      </c>
      <c r="O493" s="30">
        <v>796</v>
      </c>
      <c r="P493" s="40" t="s">
        <v>223</v>
      </c>
      <c r="Q493" s="88">
        <v>3</v>
      </c>
      <c r="R493" s="94">
        <v>15200</v>
      </c>
      <c r="S493" s="40">
        <f t="shared" si="15"/>
        <v>45600</v>
      </c>
      <c r="T493" s="61">
        <f t="shared" si="14"/>
        <v>51072.00000000001</v>
      </c>
      <c r="U493" s="30">
        <v>2011</v>
      </c>
      <c r="V493" s="3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  <c r="EQ493" s="59"/>
      <c r="ER493" s="59"/>
      <c r="ES493" s="59"/>
      <c r="ET493" s="59"/>
      <c r="EU493" s="59"/>
      <c r="EV493" s="59"/>
      <c r="EW493" s="59"/>
      <c r="EX493" s="59"/>
      <c r="EY493" s="59"/>
      <c r="EZ493" s="59"/>
      <c r="FA493" s="59"/>
      <c r="FB493" s="59"/>
      <c r="FC493" s="59"/>
      <c r="FD493" s="59"/>
    </row>
    <row r="494" spans="1:160" s="60" customFormat="1" ht="38.25">
      <c r="A494" s="62" t="s">
        <v>1935</v>
      </c>
      <c r="B494" s="40" t="s">
        <v>1245</v>
      </c>
      <c r="C494" s="30" t="s">
        <v>1253</v>
      </c>
      <c r="D494" s="38" t="s">
        <v>1199</v>
      </c>
      <c r="E494" s="38" t="s">
        <v>1447</v>
      </c>
      <c r="F494" s="30" t="s">
        <v>1638</v>
      </c>
      <c r="G494" s="55">
        <v>0</v>
      </c>
      <c r="H494" s="30">
        <v>510000000</v>
      </c>
      <c r="I494" s="30" t="s">
        <v>1637</v>
      </c>
      <c r="J494" s="30" t="s">
        <v>1484</v>
      </c>
      <c r="K494" s="30" t="s">
        <v>1640</v>
      </c>
      <c r="L494" s="30" t="s">
        <v>1639</v>
      </c>
      <c r="M494" s="30" t="s">
        <v>1521</v>
      </c>
      <c r="N494" s="30" t="s">
        <v>1483</v>
      </c>
      <c r="O494" s="30">
        <v>796</v>
      </c>
      <c r="P494" s="40" t="s">
        <v>223</v>
      </c>
      <c r="Q494" s="73">
        <v>2</v>
      </c>
      <c r="R494" s="40">
        <v>1600</v>
      </c>
      <c r="S494" s="40">
        <f t="shared" si="15"/>
        <v>3200</v>
      </c>
      <c r="T494" s="61">
        <f t="shared" si="14"/>
        <v>3584.0000000000005</v>
      </c>
      <c r="U494" s="30">
        <v>2011</v>
      </c>
      <c r="V494" s="3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  <c r="EQ494" s="59"/>
      <c r="ER494" s="59"/>
      <c r="ES494" s="59"/>
      <c r="ET494" s="59"/>
      <c r="EU494" s="59"/>
      <c r="EV494" s="59"/>
      <c r="EW494" s="59"/>
      <c r="EX494" s="59"/>
      <c r="EY494" s="59"/>
      <c r="EZ494" s="59"/>
      <c r="FA494" s="59"/>
      <c r="FB494" s="59"/>
      <c r="FC494" s="59"/>
      <c r="FD494" s="59"/>
    </row>
    <row r="495" spans="1:160" s="60" customFormat="1" ht="38.25">
      <c r="A495" s="62" t="s">
        <v>1936</v>
      </c>
      <c r="B495" s="40" t="s">
        <v>1245</v>
      </c>
      <c r="C495" s="37" t="s">
        <v>1376</v>
      </c>
      <c r="D495" s="40" t="s">
        <v>1470</v>
      </c>
      <c r="E495" s="38" t="s">
        <v>1469</v>
      </c>
      <c r="F495" s="30" t="s">
        <v>1638</v>
      </c>
      <c r="G495" s="55">
        <v>1</v>
      </c>
      <c r="H495" s="30">
        <v>510000000</v>
      </c>
      <c r="I495" s="30" t="s">
        <v>1637</v>
      </c>
      <c r="J495" s="30" t="s">
        <v>1524</v>
      </c>
      <c r="K495" s="30" t="s">
        <v>1640</v>
      </c>
      <c r="L495" s="30" t="s">
        <v>1639</v>
      </c>
      <c r="M495" s="30" t="s">
        <v>1525</v>
      </c>
      <c r="N495" s="30" t="s">
        <v>1483</v>
      </c>
      <c r="O495" s="30">
        <v>166</v>
      </c>
      <c r="P495" s="38" t="s">
        <v>226</v>
      </c>
      <c r="Q495" s="87">
        <v>1800</v>
      </c>
      <c r="R495" s="38">
        <v>185</v>
      </c>
      <c r="S495" s="40">
        <f t="shared" si="15"/>
        <v>333000</v>
      </c>
      <c r="T495" s="61">
        <f t="shared" si="14"/>
        <v>372960.00000000006</v>
      </c>
      <c r="U495" s="30">
        <v>2011</v>
      </c>
      <c r="V495" s="3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  <c r="EQ495" s="59"/>
      <c r="ER495" s="59"/>
      <c r="ES495" s="59"/>
      <c r="ET495" s="59"/>
      <c r="EU495" s="59"/>
      <c r="EV495" s="59"/>
      <c r="EW495" s="59"/>
      <c r="EX495" s="59"/>
      <c r="EY495" s="59"/>
      <c r="EZ495" s="59"/>
      <c r="FA495" s="59"/>
      <c r="FB495" s="59"/>
      <c r="FC495" s="59"/>
      <c r="FD495" s="59"/>
    </row>
    <row r="496" spans="1:160" s="60" customFormat="1" ht="38.25">
      <c r="A496" s="62" t="s">
        <v>1937</v>
      </c>
      <c r="B496" s="40" t="s">
        <v>1245</v>
      </c>
      <c r="C496" s="30" t="s">
        <v>2146</v>
      </c>
      <c r="D496" s="38" t="s">
        <v>724</v>
      </c>
      <c r="E496" s="38" t="s">
        <v>2062</v>
      </c>
      <c r="F496" s="30" t="s">
        <v>1638</v>
      </c>
      <c r="G496" s="55">
        <v>0</v>
      </c>
      <c r="H496" s="30">
        <v>510000000</v>
      </c>
      <c r="I496" s="30" t="s">
        <v>1637</v>
      </c>
      <c r="J496" s="30" t="s">
        <v>691</v>
      </c>
      <c r="K496" s="30" t="s">
        <v>1640</v>
      </c>
      <c r="L496" s="30" t="s">
        <v>1639</v>
      </c>
      <c r="M496" s="30" t="s">
        <v>692</v>
      </c>
      <c r="N496" s="30" t="s">
        <v>1483</v>
      </c>
      <c r="O496" s="30">
        <v>796</v>
      </c>
      <c r="P496" s="40" t="s">
        <v>223</v>
      </c>
      <c r="Q496" s="87">
        <v>20</v>
      </c>
      <c r="R496" s="95">
        <v>214</v>
      </c>
      <c r="S496" s="78">
        <f t="shared" si="15"/>
        <v>4280</v>
      </c>
      <c r="T496" s="61">
        <f t="shared" si="14"/>
        <v>4793.6</v>
      </c>
      <c r="U496" s="30">
        <v>2011</v>
      </c>
      <c r="V496" s="3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  <c r="EQ496" s="59"/>
      <c r="ER496" s="59"/>
      <c r="ES496" s="59"/>
      <c r="ET496" s="59"/>
      <c r="EU496" s="59"/>
      <c r="EV496" s="59"/>
      <c r="EW496" s="59"/>
      <c r="EX496" s="59"/>
      <c r="EY496" s="59"/>
      <c r="EZ496" s="59"/>
      <c r="FA496" s="59"/>
      <c r="FB496" s="59"/>
      <c r="FC496" s="59"/>
      <c r="FD496" s="59"/>
    </row>
    <row r="497" spans="1:160" s="60" customFormat="1" ht="38.25">
      <c r="A497" s="62" t="s">
        <v>1667</v>
      </c>
      <c r="B497" s="40" t="s">
        <v>1245</v>
      </c>
      <c r="C497" s="65" t="s">
        <v>1153</v>
      </c>
      <c r="D497" s="40" t="s">
        <v>1200</v>
      </c>
      <c r="E497" s="30" t="s">
        <v>1423</v>
      </c>
      <c r="F497" s="30" t="s">
        <v>1638</v>
      </c>
      <c r="G497" s="55">
        <v>1</v>
      </c>
      <c r="H497" s="30">
        <v>510000000</v>
      </c>
      <c r="I497" s="30" t="s">
        <v>1637</v>
      </c>
      <c r="J497" s="30" t="s">
        <v>691</v>
      </c>
      <c r="K497" s="30" t="s">
        <v>1640</v>
      </c>
      <c r="L497" s="30" t="s">
        <v>1639</v>
      </c>
      <c r="M497" s="30" t="s">
        <v>692</v>
      </c>
      <c r="N497" s="30" t="s">
        <v>1483</v>
      </c>
      <c r="O497" s="30">
        <v>796</v>
      </c>
      <c r="P497" s="40" t="s">
        <v>223</v>
      </c>
      <c r="Q497" s="87">
        <v>120</v>
      </c>
      <c r="R497" s="38">
        <v>138</v>
      </c>
      <c r="S497" s="40">
        <f t="shared" si="15"/>
        <v>16560</v>
      </c>
      <c r="T497" s="61">
        <f t="shared" si="14"/>
        <v>18547.2</v>
      </c>
      <c r="U497" s="30">
        <v>2011</v>
      </c>
      <c r="V497" s="3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  <c r="EQ497" s="59"/>
      <c r="ER497" s="59"/>
      <c r="ES497" s="59"/>
      <c r="ET497" s="59"/>
      <c r="EU497" s="59"/>
      <c r="EV497" s="59"/>
      <c r="EW497" s="59"/>
      <c r="EX497" s="59"/>
      <c r="EY497" s="59"/>
      <c r="EZ497" s="59"/>
      <c r="FA497" s="59"/>
      <c r="FB497" s="59"/>
      <c r="FC497" s="59"/>
      <c r="FD497" s="59"/>
    </row>
    <row r="498" spans="1:160" s="60" customFormat="1" ht="38.25">
      <c r="A498" s="62" t="s">
        <v>2009</v>
      </c>
      <c r="B498" s="40" t="s">
        <v>1245</v>
      </c>
      <c r="C498" s="37" t="s">
        <v>1377</v>
      </c>
      <c r="D498" s="40" t="s">
        <v>1201</v>
      </c>
      <c r="E498" s="38" t="s">
        <v>1468</v>
      </c>
      <c r="F498" s="30" t="s">
        <v>1638</v>
      </c>
      <c r="G498" s="55">
        <v>0</v>
      </c>
      <c r="H498" s="30">
        <v>510000000</v>
      </c>
      <c r="I498" s="30" t="s">
        <v>1637</v>
      </c>
      <c r="J498" s="30" t="s">
        <v>1484</v>
      </c>
      <c r="K498" s="30" t="s">
        <v>1640</v>
      </c>
      <c r="L498" s="30" t="s">
        <v>1639</v>
      </c>
      <c r="M498" s="30" t="s">
        <v>1521</v>
      </c>
      <c r="N498" s="30" t="s">
        <v>1483</v>
      </c>
      <c r="O498" s="30">
        <v>868</v>
      </c>
      <c r="P498" s="40" t="s">
        <v>2130</v>
      </c>
      <c r="Q498" s="73">
        <v>200</v>
      </c>
      <c r="R498" s="40">
        <v>100</v>
      </c>
      <c r="S498" s="40">
        <f t="shared" si="15"/>
        <v>20000</v>
      </c>
      <c r="T498" s="61">
        <f t="shared" si="14"/>
        <v>22400.000000000004</v>
      </c>
      <c r="U498" s="30">
        <v>2011</v>
      </c>
      <c r="V498" s="3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  <c r="EQ498" s="59"/>
      <c r="ER498" s="59"/>
      <c r="ES498" s="59"/>
      <c r="ET498" s="59"/>
      <c r="EU498" s="59"/>
      <c r="EV498" s="59"/>
      <c r="EW498" s="59"/>
      <c r="EX498" s="59"/>
      <c r="EY498" s="59"/>
      <c r="EZ498" s="59"/>
      <c r="FA498" s="59"/>
      <c r="FB498" s="59"/>
      <c r="FC498" s="59"/>
      <c r="FD498" s="59"/>
    </row>
    <row r="499" spans="1:160" s="60" customFormat="1" ht="38.25">
      <c r="A499" s="62" t="s">
        <v>2010</v>
      </c>
      <c r="B499" s="40" t="s">
        <v>1245</v>
      </c>
      <c r="C499" s="30" t="s">
        <v>2155</v>
      </c>
      <c r="D499" s="38" t="s">
        <v>747</v>
      </c>
      <c r="E499" s="41" t="s">
        <v>2068</v>
      </c>
      <c r="F499" s="30" t="s">
        <v>1638</v>
      </c>
      <c r="G499" s="55">
        <v>0</v>
      </c>
      <c r="H499" s="30">
        <v>510000000</v>
      </c>
      <c r="I499" s="30" t="s">
        <v>1637</v>
      </c>
      <c r="J499" s="30" t="s">
        <v>686</v>
      </c>
      <c r="K499" s="30" t="s">
        <v>1640</v>
      </c>
      <c r="L499" s="30" t="s">
        <v>1639</v>
      </c>
      <c r="M499" s="30" t="s">
        <v>1485</v>
      </c>
      <c r="N499" s="30" t="s">
        <v>1483</v>
      </c>
      <c r="O499" s="30">
        <v>796</v>
      </c>
      <c r="P499" s="40" t="s">
        <v>223</v>
      </c>
      <c r="Q499" s="87">
        <v>10</v>
      </c>
      <c r="R499" s="38">
        <v>321</v>
      </c>
      <c r="S499" s="40">
        <f t="shared" si="15"/>
        <v>3210</v>
      </c>
      <c r="T499" s="61">
        <f t="shared" si="14"/>
        <v>3595.2000000000003</v>
      </c>
      <c r="U499" s="30">
        <v>2011</v>
      </c>
      <c r="V499" s="3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  <c r="EQ499" s="59"/>
      <c r="ER499" s="59"/>
      <c r="ES499" s="59"/>
      <c r="ET499" s="59"/>
      <c r="EU499" s="59"/>
      <c r="EV499" s="59"/>
      <c r="EW499" s="59"/>
      <c r="EX499" s="59"/>
      <c r="EY499" s="59"/>
      <c r="EZ499" s="59"/>
      <c r="FA499" s="59"/>
      <c r="FB499" s="59"/>
      <c r="FC499" s="59"/>
      <c r="FD499" s="59"/>
    </row>
    <row r="500" spans="1:160" s="60" customFormat="1" ht="38.25">
      <c r="A500" s="62" t="s">
        <v>2011</v>
      </c>
      <c r="B500" s="40" t="s">
        <v>1245</v>
      </c>
      <c r="C500" s="30" t="s">
        <v>2149</v>
      </c>
      <c r="D500" s="38" t="s">
        <v>734</v>
      </c>
      <c r="E500" s="41" t="s">
        <v>2068</v>
      </c>
      <c r="F500" s="30" t="s">
        <v>1638</v>
      </c>
      <c r="G500" s="55">
        <v>0</v>
      </c>
      <c r="H500" s="30">
        <v>510000000</v>
      </c>
      <c r="I500" s="30" t="s">
        <v>1637</v>
      </c>
      <c r="J500" s="30" t="s">
        <v>686</v>
      </c>
      <c r="K500" s="30" t="s">
        <v>1640</v>
      </c>
      <c r="L500" s="30" t="s">
        <v>1639</v>
      </c>
      <c r="M500" s="30" t="s">
        <v>1485</v>
      </c>
      <c r="N500" s="30" t="s">
        <v>1483</v>
      </c>
      <c r="O500" s="68" t="s">
        <v>1416</v>
      </c>
      <c r="P500" s="40" t="s">
        <v>227</v>
      </c>
      <c r="Q500" s="87">
        <v>3</v>
      </c>
      <c r="R500" s="38">
        <v>535</v>
      </c>
      <c r="S500" s="40">
        <f t="shared" si="15"/>
        <v>1605</v>
      </c>
      <c r="T500" s="61">
        <f t="shared" si="14"/>
        <v>1797.6000000000001</v>
      </c>
      <c r="U500" s="30">
        <v>2011</v>
      </c>
      <c r="V500" s="3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  <c r="EQ500" s="59"/>
      <c r="ER500" s="59"/>
      <c r="ES500" s="59"/>
      <c r="ET500" s="59"/>
      <c r="EU500" s="59"/>
      <c r="EV500" s="59"/>
      <c r="EW500" s="59"/>
      <c r="EX500" s="59"/>
      <c r="EY500" s="59"/>
      <c r="EZ500" s="59"/>
      <c r="FA500" s="59"/>
      <c r="FB500" s="59"/>
      <c r="FC500" s="59"/>
      <c r="FD500" s="59"/>
    </row>
    <row r="501" spans="1:160" s="60" customFormat="1" ht="38.25">
      <c r="A501" s="62" t="s">
        <v>1938</v>
      </c>
      <c r="B501" s="40" t="s">
        <v>1245</v>
      </c>
      <c r="C501" s="37" t="s">
        <v>1378</v>
      </c>
      <c r="D501" s="40" t="s">
        <v>1202</v>
      </c>
      <c r="E501" s="38" t="s">
        <v>1467</v>
      </c>
      <c r="F501" s="30" t="s">
        <v>1638</v>
      </c>
      <c r="G501" s="55">
        <v>0</v>
      </c>
      <c r="H501" s="30">
        <v>510000000</v>
      </c>
      <c r="I501" s="30" t="s">
        <v>1637</v>
      </c>
      <c r="J501" s="30" t="s">
        <v>691</v>
      </c>
      <c r="K501" s="30" t="s">
        <v>1640</v>
      </c>
      <c r="L501" s="30" t="s">
        <v>1639</v>
      </c>
      <c r="M501" s="30" t="s">
        <v>692</v>
      </c>
      <c r="N501" s="30" t="s">
        <v>1483</v>
      </c>
      <c r="O501" s="30">
        <v>796</v>
      </c>
      <c r="P501" s="40" t="s">
        <v>223</v>
      </c>
      <c r="Q501" s="87">
        <v>2</v>
      </c>
      <c r="R501" s="38">
        <v>680</v>
      </c>
      <c r="S501" s="40">
        <f t="shared" si="15"/>
        <v>1360</v>
      </c>
      <c r="T501" s="61">
        <f t="shared" si="14"/>
        <v>1523.2</v>
      </c>
      <c r="U501" s="30">
        <v>2011</v>
      </c>
      <c r="V501" s="3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  <c r="EQ501" s="59"/>
      <c r="ER501" s="59"/>
      <c r="ES501" s="59"/>
      <c r="ET501" s="59"/>
      <c r="EU501" s="59"/>
      <c r="EV501" s="59"/>
      <c r="EW501" s="59"/>
      <c r="EX501" s="59"/>
      <c r="EY501" s="59"/>
      <c r="EZ501" s="59"/>
      <c r="FA501" s="59"/>
      <c r="FB501" s="59"/>
      <c r="FC501" s="59"/>
      <c r="FD501" s="59"/>
    </row>
    <row r="502" spans="1:160" s="60" customFormat="1" ht="38.25">
      <c r="A502" s="62" t="s">
        <v>1939</v>
      </c>
      <c r="B502" s="40" t="s">
        <v>1245</v>
      </c>
      <c r="C502" s="30" t="s">
        <v>2140</v>
      </c>
      <c r="D502" s="40" t="s">
        <v>669</v>
      </c>
      <c r="E502" s="40" t="s">
        <v>700</v>
      </c>
      <c r="F502" s="30" t="s">
        <v>1638</v>
      </c>
      <c r="G502" s="55">
        <v>0</v>
      </c>
      <c r="H502" s="30">
        <v>510000000</v>
      </c>
      <c r="I502" s="30" t="s">
        <v>1637</v>
      </c>
      <c r="J502" s="30" t="s">
        <v>687</v>
      </c>
      <c r="K502" s="30" t="s">
        <v>1640</v>
      </c>
      <c r="L502" s="30" t="s">
        <v>1639</v>
      </c>
      <c r="M502" s="30" t="s">
        <v>1524</v>
      </c>
      <c r="N502" s="30" t="s">
        <v>1483</v>
      </c>
      <c r="O502" s="30">
        <v>796</v>
      </c>
      <c r="P502" s="40" t="s">
        <v>223</v>
      </c>
      <c r="Q502" s="73">
        <v>2</v>
      </c>
      <c r="R502" s="40">
        <v>183486</v>
      </c>
      <c r="S502" s="40">
        <f t="shared" si="15"/>
        <v>366972</v>
      </c>
      <c r="T502" s="61">
        <f t="shared" si="14"/>
        <v>411008.64</v>
      </c>
      <c r="U502" s="30">
        <v>2011</v>
      </c>
      <c r="V502" s="3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  <c r="EQ502" s="59"/>
      <c r="ER502" s="59"/>
      <c r="ES502" s="59"/>
      <c r="ET502" s="59"/>
      <c r="EU502" s="59"/>
      <c r="EV502" s="59"/>
      <c r="EW502" s="59"/>
      <c r="EX502" s="59"/>
      <c r="EY502" s="59"/>
      <c r="EZ502" s="59"/>
      <c r="FA502" s="59"/>
      <c r="FB502" s="59"/>
      <c r="FC502" s="59"/>
      <c r="FD502" s="59"/>
    </row>
    <row r="503" spans="1:160" s="60" customFormat="1" ht="38.25">
      <c r="A503" s="62" t="s">
        <v>1940</v>
      </c>
      <c r="B503" s="40" t="s">
        <v>1245</v>
      </c>
      <c r="C503" s="30" t="s">
        <v>2156</v>
      </c>
      <c r="D503" s="38" t="s">
        <v>926</v>
      </c>
      <c r="E503" s="38" t="s">
        <v>2102</v>
      </c>
      <c r="F503" s="30" t="s">
        <v>1638</v>
      </c>
      <c r="G503" s="55">
        <v>0</v>
      </c>
      <c r="H503" s="30">
        <v>510000000</v>
      </c>
      <c r="I503" s="30" t="s">
        <v>1637</v>
      </c>
      <c r="J503" s="30" t="s">
        <v>687</v>
      </c>
      <c r="K503" s="30" t="s">
        <v>1640</v>
      </c>
      <c r="L503" s="30" t="s">
        <v>1639</v>
      </c>
      <c r="M503" s="30" t="s">
        <v>1524</v>
      </c>
      <c r="N503" s="30" t="s">
        <v>1483</v>
      </c>
      <c r="O503" s="30">
        <v>796</v>
      </c>
      <c r="P503" s="40" t="s">
        <v>223</v>
      </c>
      <c r="Q503" s="87">
        <v>500</v>
      </c>
      <c r="R503" s="94">
        <v>130</v>
      </c>
      <c r="S503" s="40">
        <f t="shared" si="15"/>
        <v>65000</v>
      </c>
      <c r="T503" s="61">
        <f t="shared" si="14"/>
        <v>72800</v>
      </c>
      <c r="U503" s="30">
        <v>2011</v>
      </c>
      <c r="V503" s="3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  <c r="EQ503" s="59"/>
      <c r="ER503" s="59"/>
      <c r="ES503" s="59"/>
      <c r="ET503" s="59"/>
      <c r="EU503" s="59"/>
      <c r="EV503" s="59"/>
      <c r="EW503" s="59"/>
      <c r="EX503" s="59"/>
      <c r="EY503" s="59"/>
      <c r="EZ503" s="59"/>
      <c r="FA503" s="59"/>
      <c r="FB503" s="59"/>
      <c r="FC503" s="59"/>
      <c r="FD503" s="59"/>
    </row>
    <row r="504" spans="1:160" s="60" customFormat="1" ht="38.25">
      <c r="A504" s="62" t="s">
        <v>1941</v>
      </c>
      <c r="B504" s="40" t="s">
        <v>1245</v>
      </c>
      <c r="C504" s="37" t="s">
        <v>1379</v>
      </c>
      <c r="D504" s="40" t="s">
        <v>1203</v>
      </c>
      <c r="E504" s="40" t="s">
        <v>1466</v>
      </c>
      <c r="F504" s="30" t="s">
        <v>1638</v>
      </c>
      <c r="G504" s="55">
        <v>1</v>
      </c>
      <c r="H504" s="30">
        <v>510000000</v>
      </c>
      <c r="I504" s="30" t="s">
        <v>1637</v>
      </c>
      <c r="J504" s="30" t="s">
        <v>1526</v>
      </c>
      <c r="K504" s="30" t="s">
        <v>1640</v>
      </c>
      <c r="L504" s="30" t="s">
        <v>1639</v>
      </c>
      <c r="M504" s="30" t="s">
        <v>1484</v>
      </c>
      <c r="N504" s="30" t="s">
        <v>1483</v>
      </c>
      <c r="O504" s="65" t="s">
        <v>1417</v>
      </c>
      <c r="P504" s="38" t="s">
        <v>228</v>
      </c>
      <c r="Q504" s="87">
        <v>80</v>
      </c>
      <c r="R504" s="38">
        <v>600</v>
      </c>
      <c r="S504" s="40">
        <f t="shared" si="15"/>
        <v>48000</v>
      </c>
      <c r="T504" s="61">
        <f t="shared" si="14"/>
        <v>53760.00000000001</v>
      </c>
      <c r="U504" s="30">
        <v>2011</v>
      </c>
      <c r="V504" s="3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  <c r="EQ504" s="59"/>
      <c r="ER504" s="59"/>
      <c r="ES504" s="59"/>
      <c r="ET504" s="59"/>
      <c r="EU504" s="59"/>
      <c r="EV504" s="59"/>
      <c r="EW504" s="59"/>
      <c r="EX504" s="59"/>
      <c r="EY504" s="59"/>
      <c r="EZ504" s="59"/>
      <c r="FA504" s="59"/>
      <c r="FB504" s="59"/>
      <c r="FC504" s="59"/>
      <c r="FD504" s="59"/>
    </row>
    <row r="505" spans="1:160" s="60" customFormat="1" ht="38.25">
      <c r="A505" s="62" t="s">
        <v>1942</v>
      </c>
      <c r="B505" s="40" t="s">
        <v>1245</v>
      </c>
      <c r="C505" s="37" t="s">
        <v>1254</v>
      </c>
      <c r="D505" s="40" t="s">
        <v>1204</v>
      </c>
      <c r="E505" s="38" t="s">
        <v>1436</v>
      </c>
      <c r="F505" s="30" t="s">
        <v>1638</v>
      </c>
      <c r="G505" s="55">
        <v>0</v>
      </c>
      <c r="H505" s="30">
        <v>510000000</v>
      </c>
      <c r="I505" s="30" t="s">
        <v>1637</v>
      </c>
      <c r="J505" s="30" t="s">
        <v>691</v>
      </c>
      <c r="K505" s="30" t="s">
        <v>1640</v>
      </c>
      <c r="L505" s="30" t="s">
        <v>1639</v>
      </c>
      <c r="M505" s="30" t="s">
        <v>692</v>
      </c>
      <c r="N505" s="30" t="s">
        <v>1483</v>
      </c>
      <c r="O505" s="30">
        <v>796</v>
      </c>
      <c r="P505" s="40" t="s">
        <v>223</v>
      </c>
      <c r="Q505" s="73">
        <v>4</v>
      </c>
      <c r="R505" s="40">
        <v>2315</v>
      </c>
      <c r="S505" s="40">
        <f t="shared" si="15"/>
        <v>9260</v>
      </c>
      <c r="T505" s="61">
        <f t="shared" si="14"/>
        <v>10371.2</v>
      </c>
      <c r="U505" s="30">
        <v>2011</v>
      </c>
      <c r="V505" s="3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  <c r="EQ505" s="59"/>
      <c r="ER505" s="59"/>
      <c r="ES505" s="59"/>
      <c r="ET505" s="59"/>
      <c r="EU505" s="59"/>
      <c r="EV505" s="59"/>
      <c r="EW505" s="59"/>
      <c r="EX505" s="59"/>
      <c r="EY505" s="59"/>
      <c r="EZ505" s="59"/>
      <c r="FA505" s="59"/>
      <c r="FB505" s="59"/>
      <c r="FC505" s="59"/>
      <c r="FD505" s="59"/>
    </row>
    <row r="506" spans="1:160" s="60" customFormat="1" ht="38.25">
      <c r="A506" s="62" t="s">
        <v>1943</v>
      </c>
      <c r="B506" s="40" t="s">
        <v>1245</v>
      </c>
      <c r="C506" s="30" t="s">
        <v>1259</v>
      </c>
      <c r="D506" s="38" t="s">
        <v>739</v>
      </c>
      <c r="E506" s="40" t="s">
        <v>34</v>
      </c>
      <c r="F506" s="30" t="s">
        <v>1638</v>
      </c>
      <c r="G506" s="55">
        <v>0</v>
      </c>
      <c r="H506" s="30">
        <v>510000000</v>
      </c>
      <c r="I506" s="30" t="s">
        <v>1637</v>
      </c>
      <c r="J506" s="30" t="s">
        <v>687</v>
      </c>
      <c r="K506" s="30" t="s">
        <v>1640</v>
      </c>
      <c r="L506" s="30" t="s">
        <v>1639</v>
      </c>
      <c r="M506" s="30" t="s">
        <v>1524</v>
      </c>
      <c r="N506" s="30" t="s">
        <v>1483</v>
      </c>
      <c r="O506" s="30">
        <v>796</v>
      </c>
      <c r="P506" s="40" t="s">
        <v>223</v>
      </c>
      <c r="Q506" s="87">
        <v>3</v>
      </c>
      <c r="R506" s="95">
        <v>1492.65</v>
      </c>
      <c r="S506" s="78">
        <f t="shared" si="15"/>
        <v>4477.950000000001</v>
      </c>
      <c r="T506" s="61">
        <f t="shared" si="14"/>
        <v>5015.304000000001</v>
      </c>
      <c r="U506" s="30">
        <v>2011</v>
      </c>
      <c r="V506" s="3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  <c r="EQ506" s="59"/>
      <c r="ER506" s="59"/>
      <c r="ES506" s="59"/>
      <c r="ET506" s="59"/>
      <c r="EU506" s="59"/>
      <c r="EV506" s="59"/>
      <c r="EW506" s="59"/>
      <c r="EX506" s="59"/>
      <c r="EY506" s="59"/>
      <c r="EZ506" s="59"/>
      <c r="FA506" s="59"/>
      <c r="FB506" s="59"/>
      <c r="FC506" s="59"/>
      <c r="FD506" s="59"/>
    </row>
    <row r="507" spans="1:160" s="60" customFormat="1" ht="38.25">
      <c r="A507" s="62" t="s">
        <v>1944</v>
      </c>
      <c r="B507" s="40" t="s">
        <v>1245</v>
      </c>
      <c r="C507" s="37" t="s">
        <v>1380</v>
      </c>
      <c r="D507" s="40" t="s">
        <v>1205</v>
      </c>
      <c r="E507" s="38" t="s">
        <v>1436</v>
      </c>
      <c r="F507" s="30" t="s">
        <v>1638</v>
      </c>
      <c r="G507" s="55">
        <v>0</v>
      </c>
      <c r="H507" s="30">
        <v>510000000</v>
      </c>
      <c r="I507" s="30" t="s">
        <v>1637</v>
      </c>
      <c r="J507" s="30" t="s">
        <v>690</v>
      </c>
      <c r="K507" s="30" t="s">
        <v>1640</v>
      </c>
      <c r="L507" s="30" t="s">
        <v>1639</v>
      </c>
      <c r="M507" s="30" t="s">
        <v>1484</v>
      </c>
      <c r="N507" s="30" t="s">
        <v>1483</v>
      </c>
      <c r="O507" s="30">
        <v>796</v>
      </c>
      <c r="P507" s="40" t="s">
        <v>223</v>
      </c>
      <c r="Q507" s="73">
        <v>105</v>
      </c>
      <c r="R507" s="40">
        <v>3800</v>
      </c>
      <c r="S507" s="40">
        <f t="shared" si="15"/>
        <v>399000</v>
      </c>
      <c r="T507" s="61">
        <f t="shared" si="14"/>
        <v>446880.00000000006</v>
      </c>
      <c r="U507" s="30">
        <v>2011</v>
      </c>
      <c r="V507" s="3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  <c r="EQ507" s="59"/>
      <c r="ER507" s="59"/>
      <c r="ES507" s="59"/>
      <c r="ET507" s="59"/>
      <c r="EU507" s="59"/>
      <c r="EV507" s="59"/>
      <c r="EW507" s="59"/>
      <c r="EX507" s="59"/>
      <c r="EY507" s="59"/>
      <c r="EZ507" s="59"/>
      <c r="FA507" s="59"/>
      <c r="FB507" s="59"/>
      <c r="FC507" s="59"/>
      <c r="FD507" s="59"/>
    </row>
    <row r="508" spans="1:160" s="60" customFormat="1" ht="38.25">
      <c r="A508" s="62" t="s">
        <v>1945</v>
      </c>
      <c r="B508" s="40" t="s">
        <v>1245</v>
      </c>
      <c r="C508" s="30" t="s">
        <v>1434</v>
      </c>
      <c r="D508" s="38" t="s">
        <v>1205</v>
      </c>
      <c r="E508" s="38" t="s">
        <v>1436</v>
      </c>
      <c r="F508" s="30" t="s">
        <v>1638</v>
      </c>
      <c r="G508" s="55">
        <v>0</v>
      </c>
      <c r="H508" s="30">
        <v>510000000</v>
      </c>
      <c r="I508" s="30" t="s">
        <v>1637</v>
      </c>
      <c r="J508" s="30" t="s">
        <v>1485</v>
      </c>
      <c r="K508" s="30" t="s">
        <v>1640</v>
      </c>
      <c r="L508" s="30" t="s">
        <v>1639</v>
      </c>
      <c r="M508" s="30" t="s">
        <v>1526</v>
      </c>
      <c r="N508" s="30" t="s">
        <v>1483</v>
      </c>
      <c r="O508" s="30">
        <v>796</v>
      </c>
      <c r="P508" s="40" t="s">
        <v>223</v>
      </c>
      <c r="Q508" s="88">
        <v>3</v>
      </c>
      <c r="R508" s="94">
        <v>1600</v>
      </c>
      <c r="S508" s="40">
        <f t="shared" si="15"/>
        <v>4800</v>
      </c>
      <c r="T508" s="61">
        <f t="shared" si="14"/>
        <v>5376.000000000001</v>
      </c>
      <c r="U508" s="30">
        <v>2011</v>
      </c>
      <c r="V508" s="3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  <c r="EQ508" s="59"/>
      <c r="ER508" s="59"/>
      <c r="ES508" s="59"/>
      <c r="ET508" s="59"/>
      <c r="EU508" s="59"/>
      <c r="EV508" s="59"/>
      <c r="EW508" s="59"/>
      <c r="EX508" s="59"/>
      <c r="EY508" s="59"/>
      <c r="EZ508" s="59"/>
      <c r="FA508" s="59"/>
      <c r="FB508" s="59"/>
      <c r="FC508" s="59"/>
      <c r="FD508" s="59"/>
    </row>
    <row r="509" spans="1:160" s="60" customFormat="1" ht="38.25">
      <c r="A509" s="62" t="s">
        <v>1946</v>
      </c>
      <c r="B509" s="40" t="s">
        <v>1245</v>
      </c>
      <c r="C509" s="30" t="s">
        <v>1434</v>
      </c>
      <c r="D509" s="38" t="s">
        <v>1205</v>
      </c>
      <c r="E509" s="38" t="s">
        <v>1436</v>
      </c>
      <c r="F509" s="30" t="s">
        <v>1638</v>
      </c>
      <c r="G509" s="55">
        <v>0</v>
      </c>
      <c r="H509" s="30">
        <v>510000000</v>
      </c>
      <c r="I509" s="30" t="s">
        <v>1637</v>
      </c>
      <c r="J509" s="30" t="s">
        <v>1485</v>
      </c>
      <c r="K509" s="30" t="s">
        <v>1640</v>
      </c>
      <c r="L509" s="30" t="s">
        <v>1639</v>
      </c>
      <c r="M509" s="30" t="s">
        <v>1526</v>
      </c>
      <c r="N509" s="30" t="s">
        <v>1483</v>
      </c>
      <c r="O509" s="30">
        <v>839</v>
      </c>
      <c r="P509" s="38" t="s">
        <v>233</v>
      </c>
      <c r="Q509" s="88">
        <v>3</v>
      </c>
      <c r="R509" s="94">
        <v>1500</v>
      </c>
      <c r="S509" s="40">
        <f t="shared" si="15"/>
        <v>4500</v>
      </c>
      <c r="T509" s="61">
        <f t="shared" si="14"/>
        <v>5040.000000000001</v>
      </c>
      <c r="U509" s="30">
        <v>2011</v>
      </c>
      <c r="V509" s="3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  <c r="EQ509" s="59"/>
      <c r="ER509" s="59"/>
      <c r="ES509" s="59"/>
      <c r="ET509" s="59"/>
      <c r="EU509" s="59"/>
      <c r="EV509" s="59"/>
      <c r="EW509" s="59"/>
      <c r="EX509" s="59"/>
      <c r="EY509" s="59"/>
      <c r="EZ509" s="59"/>
      <c r="FA509" s="59"/>
      <c r="FB509" s="59"/>
      <c r="FC509" s="59"/>
      <c r="FD509" s="59"/>
    </row>
    <row r="510" spans="1:160" s="60" customFormat="1" ht="38.25">
      <c r="A510" s="62" t="s">
        <v>1947</v>
      </c>
      <c r="B510" s="40" t="s">
        <v>1245</v>
      </c>
      <c r="C510" s="30" t="s">
        <v>1434</v>
      </c>
      <c r="D510" s="38" t="s">
        <v>1792</v>
      </c>
      <c r="E510" s="38" t="s">
        <v>1436</v>
      </c>
      <c r="F510" s="30" t="s">
        <v>1638</v>
      </c>
      <c r="G510" s="55">
        <v>0</v>
      </c>
      <c r="H510" s="30">
        <v>510000000</v>
      </c>
      <c r="I510" s="30" t="s">
        <v>1637</v>
      </c>
      <c r="J510" s="30" t="s">
        <v>686</v>
      </c>
      <c r="K510" s="30" t="s">
        <v>1640</v>
      </c>
      <c r="L510" s="30" t="s">
        <v>1639</v>
      </c>
      <c r="M510" s="30" t="s">
        <v>1485</v>
      </c>
      <c r="N510" s="30" t="s">
        <v>1483</v>
      </c>
      <c r="O510" s="30">
        <v>796</v>
      </c>
      <c r="P510" s="40" t="s">
        <v>223</v>
      </c>
      <c r="Q510" s="88">
        <v>2</v>
      </c>
      <c r="R510" s="94">
        <v>6000</v>
      </c>
      <c r="S510" s="40">
        <v>0</v>
      </c>
      <c r="T510" s="61">
        <v>0</v>
      </c>
      <c r="U510" s="30">
        <v>2011</v>
      </c>
      <c r="V510" s="30" t="s">
        <v>1289</v>
      </c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  <c r="EQ510" s="59"/>
      <c r="ER510" s="59"/>
      <c r="ES510" s="59"/>
      <c r="ET510" s="59"/>
      <c r="EU510" s="59"/>
      <c r="EV510" s="59"/>
      <c r="EW510" s="59"/>
      <c r="EX510" s="59"/>
      <c r="EY510" s="59"/>
      <c r="EZ510" s="59"/>
      <c r="FA510" s="59"/>
      <c r="FB510" s="59"/>
      <c r="FC510" s="59"/>
      <c r="FD510" s="59"/>
    </row>
    <row r="511" spans="1:160" s="60" customFormat="1" ht="38.25">
      <c r="A511" s="62" t="s">
        <v>63</v>
      </c>
      <c r="B511" s="40" t="s">
        <v>1245</v>
      </c>
      <c r="C511" s="30" t="s">
        <v>1434</v>
      </c>
      <c r="D511" s="38" t="s">
        <v>1792</v>
      </c>
      <c r="E511" s="38" t="s">
        <v>1436</v>
      </c>
      <c r="F511" s="30" t="s">
        <v>1638</v>
      </c>
      <c r="G511" s="55">
        <v>0</v>
      </c>
      <c r="H511" s="30">
        <v>510000000</v>
      </c>
      <c r="I511" s="30" t="s">
        <v>1637</v>
      </c>
      <c r="J511" s="30" t="s">
        <v>692</v>
      </c>
      <c r="K511" s="30" t="s">
        <v>1640</v>
      </c>
      <c r="L511" s="30" t="s">
        <v>1639</v>
      </c>
      <c r="M511" s="30" t="s">
        <v>2019</v>
      </c>
      <c r="N511" s="30" t="s">
        <v>1483</v>
      </c>
      <c r="O511" s="30">
        <v>796</v>
      </c>
      <c r="P511" s="40" t="s">
        <v>223</v>
      </c>
      <c r="Q511" s="88">
        <v>3</v>
      </c>
      <c r="R511" s="94">
        <v>2350</v>
      </c>
      <c r="S511" s="40">
        <f>Q511*R511</f>
        <v>7050</v>
      </c>
      <c r="T511" s="61">
        <f t="shared" si="14"/>
        <v>7896.000000000001</v>
      </c>
      <c r="U511" s="30">
        <v>2011</v>
      </c>
      <c r="V511" s="3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  <c r="EQ511" s="59"/>
      <c r="ER511" s="59"/>
      <c r="ES511" s="59"/>
      <c r="ET511" s="59"/>
      <c r="EU511" s="59"/>
      <c r="EV511" s="59"/>
      <c r="EW511" s="59"/>
      <c r="EX511" s="59"/>
      <c r="EY511" s="59"/>
      <c r="EZ511" s="59"/>
      <c r="FA511" s="59"/>
      <c r="FB511" s="59"/>
      <c r="FC511" s="59"/>
      <c r="FD511" s="59"/>
    </row>
    <row r="512" spans="1:160" s="79" customFormat="1" ht="38.25">
      <c r="A512" s="62" t="s">
        <v>1948</v>
      </c>
      <c r="B512" s="40" t="s">
        <v>1245</v>
      </c>
      <c r="C512" s="30" t="s">
        <v>1434</v>
      </c>
      <c r="D512" s="38" t="s">
        <v>1792</v>
      </c>
      <c r="E512" s="38" t="s">
        <v>1436</v>
      </c>
      <c r="F512" s="30" t="s">
        <v>1638</v>
      </c>
      <c r="G512" s="55">
        <v>0</v>
      </c>
      <c r="H512" s="30">
        <v>510000000</v>
      </c>
      <c r="I512" s="30" t="s">
        <v>1637</v>
      </c>
      <c r="J512" s="30" t="s">
        <v>691</v>
      </c>
      <c r="K512" s="30" t="s">
        <v>1640</v>
      </c>
      <c r="L512" s="30" t="s">
        <v>1639</v>
      </c>
      <c r="M512" s="30" t="s">
        <v>692</v>
      </c>
      <c r="N512" s="30" t="s">
        <v>1483</v>
      </c>
      <c r="O512" s="30">
        <v>796</v>
      </c>
      <c r="P512" s="40" t="s">
        <v>223</v>
      </c>
      <c r="Q512" s="88">
        <v>4</v>
      </c>
      <c r="R512" s="94">
        <v>800</v>
      </c>
      <c r="S512" s="40">
        <v>0</v>
      </c>
      <c r="T512" s="61">
        <f t="shared" si="14"/>
        <v>0</v>
      </c>
      <c r="U512" s="30">
        <v>2011</v>
      </c>
      <c r="V512" s="30" t="s">
        <v>1289</v>
      </c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  <c r="EQ512" s="59"/>
      <c r="ER512" s="59"/>
      <c r="ES512" s="59"/>
      <c r="ET512" s="59"/>
      <c r="EU512" s="59"/>
      <c r="EV512" s="59"/>
      <c r="EW512" s="59"/>
      <c r="EX512" s="59"/>
      <c r="EY512" s="59"/>
      <c r="EZ512" s="59"/>
      <c r="FA512" s="59"/>
      <c r="FB512" s="59"/>
      <c r="FC512" s="59"/>
      <c r="FD512" s="59"/>
    </row>
    <row r="513" spans="1:160" s="60" customFormat="1" ht="38.25">
      <c r="A513" s="30" t="s">
        <v>1793</v>
      </c>
      <c r="B513" s="40" t="s">
        <v>1245</v>
      </c>
      <c r="C513" s="30" t="s">
        <v>1434</v>
      </c>
      <c r="D513" s="38" t="s">
        <v>1792</v>
      </c>
      <c r="E513" s="38" t="s">
        <v>1436</v>
      </c>
      <c r="F513" s="30" t="s">
        <v>1638</v>
      </c>
      <c r="G513" s="55">
        <v>0</v>
      </c>
      <c r="H513" s="30">
        <v>510000000</v>
      </c>
      <c r="I513" s="30" t="s">
        <v>1637</v>
      </c>
      <c r="J513" s="30" t="s">
        <v>1524</v>
      </c>
      <c r="K513" s="30" t="s">
        <v>1640</v>
      </c>
      <c r="L513" s="30" t="s">
        <v>1639</v>
      </c>
      <c r="M513" s="30" t="s">
        <v>691</v>
      </c>
      <c r="N513" s="30" t="s">
        <v>1483</v>
      </c>
      <c r="O513" s="30">
        <v>796</v>
      </c>
      <c r="P513" s="40" t="s">
        <v>223</v>
      </c>
      <c r="Q513" s="88">
        <v>12</v>
      </c>
      <c r="R513" s="78">
        <v>862.5</v>
      </c>
      <c r="S513" s="40">
        <v>10350</v>
      </c>
      <c r="T513" s="62">
        <f t="shared" si="14"/>
        <v>11592.000000000002</v>
      </c>
      <c r="U513" s="30">
        <v>2011</v>
      </c>
      <c r="V513" s="3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  <c r="EQ513" s="59"/>
      <c r="ER513" s="59"/>
      <c r="ES513" s="59"/>
      <c r="ET513" s="59"/>
      <c r="EU513" s="59"/>
      <c r="EV513" s="59"/>
      <c r="EW513" s="59"/>
      <c r="EX513" s="59"/>
      <c r="EY513" s="59"/>
      <c r="EZ513" s="59"/>
      <c r="FA513" s="59"/>
      <c r="FB513" s="59"/>
      <c r="FC513" s="59"/>
      <c r="FD513" s="59"/>
    </row>
    <row r="514" spans="1:160" s="60" customFormat="1" ht="38.25">
      <c r="A514" s="62" t="s">
        <v>1949</v>
      </c>
      <c r="B514" s="40" t="s">
        <v>1245</v>
      </c>
      <c r="C514" s="30" t="s">
        <v>1434</v>
      </c>
      <c r="D514" s="38" t="s">
        <v>771</v>
      </c>
      <c r="E514" s="38" t="s">
        <v>1436</v>
      </c>
      <c r="F514" s="30" t="s">
        <v>1638</v>
      </c>
      <c r="G514" s="55">
        <v>0</v>
      </c>
      <c r="H514" s="30">
        <v>510000000</v>
      </c>
      <c r="I514" s="30" t="s">
        <v>1637</v>
      </c>
      <c r="J514" s="30" t="s">
        <v>691</v>
      </c>
      <c r="K514" s="30" t="s">
        <v>1640</v>
      </c>
      <c r="L514" s="30" t="s">
        <v>1639</v>
      </c>
      <c r="M514" s="30" t="s">
        <v>692</v>
      </c>
      <c r="N514" s="30" t="s">
        <v>1483</v>
      </c>
      <c r="O514" s="30">
        <v>796</v>
      </c>
      <c r="P514" s="40" t="s">
        <v>223</v>
      </c>
      <c r="Q514" s="88">
        <v>1</v>
      </c>
      <c r="R514" s="94">
        <v>2500</v>
      </c>
      <c r="S514" s="40">
        <f t="shared" si="15"/>
        <v>2500</v>
      </c>
      <c r="T514" s="61">
        <f t="shared" si="14"/>
        <v>2800.0000000000005</v>
      </c>
      <c r="U514" s="30">
        <v>2011</v>
      </c>
      <c r="V514" s="3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  <c r="EQ514" s="59"/>
      <c r="ER514" s="59"/>
      <c r="ES514" s="59"/>
      <c r="ET514" s="59"/>
      <c r="EU514" s="59"/>
      <c r="EV514" s="59"/>
      <c r="EW514" s="59"/>
      <c r="EX514" s="59"/>
      <c r="EY514" s="59"/>
      <c r="EZ514" s="59"/>
      <c r="FA514" s="59"/>
      <c r="FB514" s="59"/>
      <c r="FC514" s="59"/>
      <c r="FD514" s="59"/>
    </row>
    <row r="515" spans="1:160" s="79" customFormat="1" ht="38.25">
      <c r="A515" s="62" t="s">
        <v>1950</v>
      </c>
      <c r="B515" s="40" t="s">
        <v>1245</v>
      </c>
      <c r="C515" s="30" t="s">
        <v>1434</v>
      </c>
      <c r="D515" s="38" t="s">
        <v>771</v>
      </c>
      <c r="E515" s="38" t="s">
        <v>1436</v>
      </c>
      <c r="F515" s="30" t="s">
        <v>1638</v>
      </c>
      <c r="G515" s="55">
        <v>0</v>
      </c>
      <c r="H515" s="30">
        <v>510000000</v>
      </c>
      <c r="I515" s="30" t="s">
        <v>1637</v>
      </c>
      <c r="J515" s="30" t="s">
        <v>691</v>
      </c>
      <c r="K515" s="30" t="s">
        <v>1640</v>
      </c>
      <c r="L515" s="30" t="s">
        <v>1639</v>
      </c>
      <c r="M515" s="30" t="s">
        <v>692</v>
      </c>
      <c r="N515" s="30" t="s">
        <v>1483</v>
      </c>
      <c r="O515" s="30">
        <v>796</v>
      </c>
      <c r="P515" s="40" t="s">
        <v>223</v>
      </c>
      <c r="Q515" s="88">
        <v>3</v>
      </c>
      <c r="R515" s="94">
        <v>4000</v>
      </c>
      <c r="S515" s="40">
        <v>0</v>
      </c>
      <c r="T515" s="61">
        <f t="shared" si="14"/>
        <v>0</v>
      </c>
      <c r="U515" s="30">
        <v>2011</v>
      </c>
      <c r="V515" s="30" t="s">
        <v>1292</v>
      </c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  <c r="EQ515" s="59"/>
      <c r="ER515" s="59"/>
      <c r="ES515" s="59"/>
      <c r="ET515" s="59"/>
      <c r="EU515" s="59"/>
      <c r="EV515" s="59"/>
      <c r="EW515" s="59"/>
      <c r="EX515" s="59"/>
      <c r="EY515" s="59"/>
      <c r="EZ515" s="59"/>
      <c r="FA515" s="59"/>
      <c r="FB515" s="59"/>
      <c r="FC515" s="59"/>
      <c r="FD515" s="59"/>
    </row>
    <row r="516" spans="1:160" s="60" customFormat="1" ht="38.25">
      <c r="A516" s="30" t="s">
        <v>1794</v>
      </c>
      <c r="B516" s="40" t="s">
        <v>1245</v>
      </c>
      <c r="C516" s="30" t="s">
        <v>1434</v>
      </c>
      <c r="D516" s="38" t="s">
        <v>771</v>
      </c>
      <c r="E516" s="38" t="s">
        <v>1436</v>
      </c>
      <c r="F516" s="30" t="s">
        <v>1638</v>
      </c>
      <c r="G516" s="55">
        <v>0</v>
      </c>
      <c r="H516" s="30">
        <v>510000000</v>
      </c>
      <c r="I516" s="30" t="s">
        <v>1637</v>
      </c>
      <c r="J516" s="30" t="s">
        <v>1524</v>
      </c>
      <c r="K516" s="30" t="s">
        <v>1640</v>
      </c>
      <c r="L516" s="30" t="s">
        <v>1639</v>
      </c>
      <c r="M516" s="30" t="s">
        <v>691</v>
      </c>
      <c r="N516" s="30" t="s">
        <v>1483</v>
      </c>
      <c r="O516" s="30">
        <v>796</v>
      </c>
      <c r="P516" s="40" t="s">
        <v>223</v>
      </c>
      <c r="Q516" s="88">
        <v>3</v>
      </c>
      <c r="R516" s="78">
        <v>10000</v>
      </c>
      <c r="S516" s="40">
        <v>30000</v>
      </c>
      <c r="T516" s="62">
        <f t="shared" si="14"/>
        <v>33600</v>
      </c>
      <c r="U516" s="30">
        <v>2011</v>
      </c>
      <c r="V516" s="3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  <c r="EQ516" s="59"/>
      <c r="ER516" s="59"/>
      <c r="ES516" s="59"/>
      <c r="ET516" s="59"/>
      <c r="EU516" s="59"/>
      <c r="EV516" s="59"/>
      <c r="EW516" s="59"/>
      <c r="EX516" s="59"/>
      <c r="EY516" s="59"/>
      <c r="EZ516" s="59"/>
      <c r="FA516" s="59"/>
      <c r="FB516" s="59"/>
      <c r="FC516" s="59"/>
      <c r="FD516" s="59"/>
    </row>
    <row r="517" spans="1:160" s="79" customFormat="1" ht="38.25">
      <c r="A517" s="62" t="s">
        <v>1951</v>
      </c>
      <c r="B517" s="40" t="s">
        <v>1245</v>
      </c>
      <c r="C517" s="30" t="s">
        <v>1298</v>
      </c>
      <c r="D517" s="38" t="s">
        <v>1206</v>
      </c>
      <c r="E517" s="30" t="s">
        <v>1421</v>
      </c>
      <c r="F517" s="30" t="s">
        <v>1638</v>
      </c>
      <c r="G517" s="55">
        <v>0</v>
      </c>
      <c r="H517" s="30">
        <v>510000000</v>
      </c>
      <c r="I517" s="30" t="s">
        <v>1637</v>
      </c>
      <c r="J517" s="30" t="s">
        <v>687</v>
      </c>
      <c r="K517" s="30" t="s">
        <v>1640</v>
      </c>
      <c r="L517" s="30" t="s">
        <v>1639</v>
      </c>
      <c r="M517" s="30" t="s">
        <v>1524</v>
      </c>
      <c r="N517" s="30" t="s">
        <v>1483</v>
      </c>
      <c r="O517" s="30">
        <v>796</v>
      </c>
      <c r="P517" s="40" t="s">
        <v>223</v>
      </c>
      <c r="Q517" s="87">
        <v>2</v>
      </c>
      <c r="R517" s="38">
        <v>2399</v>
      </c>
      <c r="S517" s="40">
        <v>0</v>
      </c>
      <c r="T517" s="61">
        <f t="shared" si="14"/>
        <v>0</v>
      </c>
      <c r="U517" s="30">
        <v>2011</v>
      </c>
      <c r="V517" s="30" t="s">
        <v>1293</v>
      </c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  <c r="EQ517" s="59"/>
      <c r="ER517" s="59"/>
      <c r="ES517" s="59"/>
      <c r="ET517" s="59"/>
      <c r="EU517" s="59"/>
      <c r="EV517" s="59"/>
      <c r="EW517" s="59"/>
      <c r="EX517" s="59"/>
      <c r="EY517" s="59"/>
      <c r="EZ517" s="59"/>
      <c r="FA517" s="59"/>
      <c r="FB517" s="59"/>
      <c r="FC517" s="59"/>
      <c r="FD517" s="59"/>
    </row>
    <row r="518" spans="1:160" s="60" customFormat="1" ht="38.25">
      <c r="A518" s="30" t="s">
        <v>1795</v>
      </c>
      <c r="B518" s="40" t="s">
        <v>1245</v>
      </c>
      <c r="C518" s="30" t="s">
        <v>1298</v>
      </c>
      <c r="D518" s="38" t="s">
        <v>1206</v>
      </c>
      <c r="E518" s="30" t="s">
        <v>1421</v>
      </c>
      <c r="F518" s="30" t="s">
        <v>1638</v>
      </c>
      <c r="G518" s="55">
        <v>0</v>
      </c>
      <c r="H518" s="30">
        <v>510000000</v>
      </c>
      <c r="I518" s="30" t="s">
        <v>1637</v>
      </c>
      <c r="J518" s="30" t="s">
        <v>1524</v>
      </c>
      <c r="K518" s="30" t="s">
        <v>1640</v>
      </c>
      <c r="L518" s="30" t="s">
        <v>1639</v>
      </c>
      <c r="M518" s="30" t="s">
        <v>1524</v>
      </c>
      <c r="N518" s="30" t="s">
        <v>1483</v>
      </c>
      <c r="O518" s="30">
        <v>796</v>
      </c>
      <c r="P518" s="40" t="s">
        <v>223</v>
      </c>
      <c r="Q518" s="87">
        <v>5</v>
      </c>
      <c r="R518" s="78">
        <v>2820</v>
      </c>
      <c r="S518" s="40">
        <v>0</v>
      </c>
      <c r="T518" s="62">
        <f t="shared" si="14"/>
        <v>0</v>
      </c>
      <c r="U518" s="30">
        <v>2011</v>
      </c>
      <c r="V518" s="30" t="s">
        <v>1289</v>
      </c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  <c r="EQ518" s="59"/>
      <c r="ER518" s="59"/>
      <c r="ES518" s="59"/>
      <c r="ET518" s="59"/>
      <c r="EU518" s="59"/>
      <c r="EV518" s="59"/>
      <c r="EW518" s="59"/>
      <c r="EX518" s="59"/>
      <c r="EY518" s="59"/>
      <c r="EZ518" s="59"/>
      <c r="FA518" s="59"/>
      <c r="FB518" s="59"/>
      <c r="FC518" s="59"/>
      <c r="FD518" s="59"/>
    </row>
    <row r="519" spans="1:160" s="60" customFormat="1" ht="38.25">
      <c r="A519" s="30" t="s">
        <v>64</v>
      </c>
      <c r="B519" s="40" t="s">
        <v>1245</v>
      </c>
      <c r="C519" s="30" t="s">
        <v>1298</v>
      </c>
      <c r="D519" s="38" t="s">
        <v>1206</v>
      </c>
      <c r="E519" s="30" t="s">
        <v>1421</v>
      </c>
      <c r="F519" s="30" t="s">
        <v>1638</v>
      </c>
      <c r="G519" s="55">
        <v>0</v>
      </c>
      <c r="H519" s="30">
        <v>510000000</v>
      </c>
      <c r="I519" s="30" t="s">
        <v>1637</v>
      </c>
      <c r="J519" s="30" t="s">
        <v>692</v>
      </c>
      <c r="K519" s="30" t="s">
        <v>1640</v>
      </c>
      <c r="L519" s="30" t="s">
        <v>1639</v>
      </c>
      <c r="M519" s="30" t="s">
        <v>2019</v>
      </c>
      <c r="N519" s="30" t="s">
        <v>1483</v>
      </c>
      <c r="O519" s="30">
        <v>796</v>
      </c>
      <c r="P519" s="40" t="s">
        <v>223</v>
      </c>
      <c r="Q519" s="87">
        <v>10</v>
      </c>
      <c r="R519" s="78">
        <v>2880</v>
      </c>
      <c r="S519" s="40">
        <v>28800</v>
      </c>
      <c r="T519" s="62">
        <f t="shared" si="14"/>
        <v>32256.000000000004</v>
      </c>
      <c r="U519" s="30">
        <v>2011</v>
      </c>
      <c r="V519" s="3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  <c r="EQ519" s="59"/>
      <c r="ER519" s="59"/>
      <c r="ES519" s="59"/>
      <c r="ET519" s="59"/>
      <c r="EU519" s="59"/>
      <c r="EV519" s="59"/>
      <c r="EW519" s="59"/>
      <c r="EX519" s="59"/>
      <c r="EY519" s="59"/>
      <c r="EZ519" s="59"/>
      <c r="FA519" s="59"/>
      <c r="FB519" s="59"/>
      <c r="FC519" s="59"/>
      <c r="FD519" s="59"/>
    </row>
    <row r="520" spans="1:160" s="60" customFormat="1" ht="38.25">
      <c r="A520" s="62" t="s">
        <v>1952</v>
      </c>
      <c r="B520" s="40" t="s">
        <v>1245</v>
      </c>
      <c r="C520" s="37" t="s">
        <v>1381</v>
      </c>
      <c r="D520" s="40" t="s">
        <v>1207</v>
      </c>
      <c r="E520" s="40" t="s">
        <v>1439</v>
      </c>
      <c r="F520" s="30" t="s">
        <v>1638</v>
      </c>
      <c r="G520" s="55">
        <v>0</v>
      </c>
      <c r="H520" s="30">
        <v>510000000</v>
      </c>
      <c r="I520" s="30" t="s">
        <v>1637</v>
      </c>
      <c r="J520" s="30" t="s">
        <v>1522</v>
      </c>
      <c r="K520" s="30" t="s">
        <v>1640</v>
      </c>
      <c r="L520" s="30" t="s">
        <v>1639</v>
      </c>
      <c r="M520" s="30" t="s">
        <v>1523</v>
      </c>
      <c r="N520" s="30" t="s">
        <v>1483</v>
      </c>
      <c r="O520" s="30">
        <v>166</v>
      </c>
      <c r="P520" s="38" t="s">
        <v>226</v>
      </c>
      <c r="Q520" s="73">
        <v>155</v>
      </c>
      <c r="R520" s="40">
        <v>3644</v>
      </c>
      <c r="S520" s="40">
        <f t="shared" si="15"/>
        <v>564820</v>
      </c>
      <c r="T520" s="61">
        <f t="shared" si="14"/>
        <v>632598.4</v>
      </c>
      <c r="U520" s="30">
        <v>2011</v>
      </c>
      <c r="V520" s="3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  <c r="EQ520" s="59"/>
      <c r="ER520" s="59"/>
      <c r="ES520" s="59"/>
      <c r="ET520" s="59"/>
      <c r="EU520" s="59"/>
      <c r="EV520" s="59"/>
      <c r="EW520" s="59"/>
      <c r="EX520" s="59"/>
      <c r="EY520" s="59"/>
      <c r="EZ520" s="59"/>
      <c r="FA520" s="59"/>
      <c r="FB520" s="59"/>
      <c r="FC520" s="59"/>
      <c r="FD520" s="59"/>
    </row>
    <row r="521" spans="1:160" s="60" customFormat="1" ht="38.25">
      <c r="A521" s="62" t="s">
        <v>1953</v>
      </c>
      <c r="B521" s="40" t="s">
        <v>1245</v>
      </c>
      <c r="C521" s="37" t="s">
        <v>1254</v>
      </c>
      <c r="D521" s="40" t="s">
        <v>1208</v>
      </c>
      <c r="E521" s="38" t="s">
        <v>1436</v>
      </c>
      <c r="F521" s="30" t="s">
        <v>1638</v>
      </c>
      <c r="G521" s="55">
        <v>0</v>
      </c>
      <c r="H521" s="30">
        <v>510000000</v>
      </c>
      <c r="I521" s="30" t="s">
        <v>1637</v>
      </c>
      <c r="J521" s="30" t="s">
        <v>1521</v>
      </c>
      <c r="K521" s="30" t="s">
        <v>1640</v>
      </c>
      <c r="L521" s="30" t="s">
        <v>1639</v>
      </c>
      <c r="M521" s="30" t="s">
        <v>1522</v>
      </c>
      <c r="N521" s="30" t="s">
        <v>1483</v>
      </c>
      <c r="O521" s="30">
        <v>839</v>
      </c>
      <c r="P521" s="38" t="s">
        <v>233</v>
      </c>
      <c r="Q521" s="40">
        <v>2</v>
      </c>
      <c r="R521" s="103">
        <v>7560</v>
      </c>
      <c r="S521" s="40">
        <f t="shared" si="15"/>
        <v>15120</v>
      </c>
      <c r="T521" s="61">
        <f t="shared" si="14"/>
        <v>16934.4</v>
      </c>
      <c r="U521" s="30">
        <v>2011</v>
      </c>
      <c r="V521" s="3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  <c r="EQ521" s="59"/>
      <c r="ER521" s="59"/>
      <c r="ES521" s="59"/>
      <c r="ET521" s="59"/>
      <c r="EU521" s="59"/>
      <c r="EV521" s="59"/>
      <c r="EW521" s="59"/>
      <c r="EX521" s="59"/>
      <c r="EY521" s="59"/>
      <c r="EZ521" s="59"/>
      <c r="FA521" s="59"/>
      <c r="FB521" s="59"/>
      <c r="FC521" s="59"/>
      <c r="FD521" s="59"/>
    </row>
    <row r="522" spans="1:160" s="60" customFormat="1" ht="38.25">
      <c r="A522" s="62" t="s">
        <v>1954</v>
      </c>
      <c r="B522" s="40" t="s">
        <v>1245</v>
      </c>
      <c r="C522" s="37" t="s">
        <v>1249</v>
      </c>
      <c r="D522" s="46" t="s">
        <v>1209</v>
      </c>
      <c r="E522" s="40" t="s">
        <v>1438</v>
      </c>
      <c r="F522" s="30" t="s">
        <v>1638</v>
      </c>
      <c r="G522" s="55">
        <v>0</v>
      </c>
      <c r="H522" s="30">
        <v>510000000</v>
      </c>
      <c r="I522" s="30" t="s">
        <v>1637</v>
      </c>
      <c r="J522" s="30" t="s">
        <v>1484</v>
      </c>
      <c r="K522" s="30" t="s">
        <v>1640</v>
      </c>
      <c r="L522" s="30" t="s">
        <v>1639</v>
      </c>
      <c r="M522" s="30" t="s">
        <v>1521</v>
      </c>
      <c r="N522" s="30" t="s">
        <v>1483</v>
      </c>
      <c r="O522" s="30">
        <v>796</v>
      </c>
      <c r="P522" s="40" t="s">
        <v>223</v>
      </c>
      <c r="Q522" s="38">
        <v>30</v>
      </c>
      <c r="R522" s="38">
        <v>220</v>
      </c>
      <c r="S522" s="40">
        <f t="shared" si="15"/>
        <v>6600</v>
      </c>
      <c r="T522" s="61">
        <f t="shared" si="14"/>
        <v>7392.000000000001</v>
      </c>
      <c r="U522" s="30">
        <v>2011</v>
      </c>
      <c r="V522" s="3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  <c r="EQ522" s="59"/>
      <c r="ER522" s="59"/>
      <c r="ES522" s="59"/>
      <c r="ET522" s="59"/>
      <c r="EU522" s="59"/>
      <c r="EV522" s="59"/>
      <c r="EW522" s="59"/>
      <c r="EX522" s="59"/>
      <c r="EY522" s="59"/>
      <c r="EZ522" s="59"/>
      <c r="FA522" s="59"/>
      <c r="FB522" s="59"/>
      <c r="FC522" s="59"/>
      <c r="FD522" s="59"/>
    </row>
    <row r="523" spans="1:160" s="60" customFormat="1" ht="38.25">
      <c r="A523" s="62" t="s">
        <v>1955</v>
      </c>
      <c r="B523" s="40" t="s">
        <v>1245</v>
      </c>
      <c r="C523" s="38" t="s">
        <v>1382</v>
      </c>
      <c r="D523" s="46" t="s">
        <v>1210</v>
      </c>
      <c r="E523" s="38" t="s">
        <v>1437</v>
      </c>
      <c r="F523" s="30" t="s">
        <v>1638</v>
      </c>
      <c r="G523" s="55">
        <v>1</v>
      </c>
      <c r="H523" s="30">
        <v>510000000</v>
      </c>
      <c r="I523" s="30" t="s">
        <v>1637</v>
      </c>
      <c r="J523" s="30" t="s">
        <v>1525</v>
      </c>
      <c r="K523" s="30" t="s">
        <v>1640</v>
      </c>
      <c r="L523" s="30" t="s">
        <v>1639</v>
      </c>
      <c r="M523" s="30" t="s">
        <v>692</v>
      </c>
      <c r="N523" s="30" t="s">
        <v>1483</v>
      </c>
      <c r="O523" s="30">
        <v>796</v>
      </c>
      <c r="P523" s="40" t="s">
        <v>223</v>
      </c>
      <c r="Q523" s="38">
        <v>10</v>
      </c>
      <c r="R523" s="38">
        <v>1404</v>
      </c>
      <c r="S523" s="40">
        <f t="shared" si="15"/>
        <v>14040</v>
      </c>
      <c r="T523" s="61">
        <f t="shared" si="14"/>
        <v>15724.800000000001</v>
      </c>
      <c r="U523" s="30">
        <v>2011</v>
      </c>
      <c r="V523" s="3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  <c r="EQ523" s="59"/>
      <c r="ER523" s="59"/>
      <c r="ES523" s="59"/>
      <c r="ET523" s="59"/>
      <c r="EU523" s="59"/>
      <c r="EV523" s="59"/>
      <c r="EW523" s="59"/>
      <c r="EX523" s="59"/>
      <c r="EY523" s="59"/>
      <c r="EZ523" s="59"/>
      <c r="FA523" s="59"/>
      <c r="FB523" s="59"/>
      <c r="FC523" s="59"/>
      <c r="FD523" s="59"/>
    </row>
    <row r="524" spans="1:160" s="60" customFormat="1" ht="38.25">
      <c r="A524" s="62" t="s">
        <v>2012</v>
      </c>
      <c r="B524" s="40" t="s">
        <v>1245</v>
      </c>
      <c r="C524" s="30" t="s">
        <v>1427</v>
      </c>
      <c r="D524" s="40" t="s">
        <v>1211</v>
      </c>
      <c r="E524" s="40" t="s">
        <v>1420</v>
      </c>
      <c r="F524" s="30" t="s">
        <v>1638</v>
      </c>
      <c r="G524" s="55">
        <v>0</v>
      </c>
      <c r="H524" s="30">
        <v>510000000</v>
      </c>
      <c r="I524" s="30" t="s">
        <v>1637</v>
      </c>
      <c r="J524" s="30" t="s">
        <v>686</v>
      </c>
      <c r="K524" s="30" t="s">
        <v>1640</v>
      </c>
      <c r="L524" s="30" t="s">
        <v>1639</v>
      </c>
      <c r="M524" s="30" t="s">
        <v>1485</v>
      </c>
      <c r="N524" s="30" t="s">
        <v>1483</v>
      </c>
      <c r="O524" s="30">
        <v>166</v>
      </c>
      <c r="P524" s="38" t="s">
        <v>226</v>
      </c>
      <c r="Q524" s="40">
        <v>5</v>
      </c>
      <c r="R524" s="40">
        <v>1101</v>
      </c>
      <c r="S524" s="40">
        <f t="shared" si="15"/>
        <v>5505</v>
      </c>
      <c r="T524" s="61">
        <f t="shared" si="14"/>
        <v>6165.6</v>
      </c>
      <c r="U524" s="30">
        <v>2011</v>
      </c>
      <c r="V524" s="3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  <c r="EQ524" s="59"/>
      <c r="ER524" s="59"/>
      <c r="ES524" s="59"/>
      <c r="ET524" s="59"/>
      <c r="EU524" s="59"/>
      <c r="EV524" s="59"/>
      <c r="EW524" s="59"/>
      <c r="EX524" s="59"/>
      <c r="EY524" s="59"/>
      <c r="EZ524" s="59"/>
      <c r="FA524" s="59"/>
      <c r="FB524" s="59"/>
      <c r="FC524" s="59"/>
      <c r="FD524" s="59"/>
    </row>
    <row r="525" spans="1:160" s="60" customFormat="1" ht="38.25">
      <c r="A525" s="62" t="s">
        <v>1956</v>
      </c>
      <c r="B525" s="40" t="s">
        <v>1245</v>
      </c>
      <c r="C525" s="37" t="s">
        <v>1383</v>
      </c>
      <c r="D525" s="46" t="s">
        <v>1212</v>
      </c>
      <c r="E525" s="38" t="s">
        <v>1440</v>
      </c>
      <c r="F525" s="30" t="s">
        <v>1638</v>
      </c>
      <c r="G525" s="55">
        <v>1</v>
      </c>
      <c r="H525" s="30">
        <v>510000000</v>
      </c>
      <c r="I525" s="30" t="s">
        <v>1637</v>
      </c>
      <c r="J525" s="30" t="s">
        <v>687</v>
      </c>
      <c r="K525" s="30" t="s">
        <v>1640</v>
      </c>
      <c r="L525" s="30" t="s">
        <v>1639</v>
      </c>
      <c r="M525" s="30" t="s">
        <v>1524</v>
      </c>
      <c r="N525" s="30" t="s">
        <v>1483</v>
      </c>
      <c r="O525" s="30">
        <v>166</v>
      </c>
      <c r="P525" s="38" t="s">
        <v>226</v>
      </c>
      <c r="Q525" s="78">
        <v>521</v>
      </c>
      <c r="R525" s="40">
        <v>64</v>
      </c>
      <c r="S525" s="40">
        <f t="shared" si="15"/>
        <v>33344</v>
      </c>
      <c r="T525" s="61">
        <f t="shared" si="14"/>
        <v>37345.280000000006</v>
      </c>
      <c r="U525" s="30">
        <v>2011</v>
      </c>
      <c r="V525" s="3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  <c r="EQ525" s="59"/>
      <c r="ER525" s="59"/>
      <c r="ES525" s="59"/>
      <c r="ET525" s="59"/>
      <c r="EU525" s="59"/>
      <c r="EV525" s="59"/>
      <c r="EW525" s="59"/>
      <c r="EX525" s="59"/>
      <c r="EY525" s="59"/>
      <c r="EZ525" s="59"/>
      <c r="FA525" s="59"/>
      <c r="FB525" s="59"/>
      <c r="FC525" s="59"/>
      <c r="FD525" s="59"/>
    </row>
    <row r="526" spans="1:160" s="60" customFormat="1" ht="38.25">
      <c r="A526" s="62" t="s">
        <v>1957</v>
      </c>
      <c r="B526" s="40" t="s">
        <v>1245</v>
      </c>
      <c r="C526" s="37" t="s">
        <v>1384</v>
      </c>
      <c r="D526" s="46" t="s">
        <v>1213</v>
      </c>
      <c r="E526" s="38" t="s">
        <v>1441</v>
      </c>
      <c r="F526" s="30" t="s">
        <v>1638</v>
      </c>
      <c r="G526" s="55">
        <v>1</v>
      </c>
      <c r="H526" s="30">
        <v>510000000</v>
      </c>
      <c r="I526" s="30" t="s">
        <v>1637</v>
      </c>
      <c r="J526" s="30" t="s">
        <v>686</v>
      </c>
      <c r="K526" s="30" t="s">
        <v>1640</v>
      </c>
      <c r="L526" s="30" t="s">
        <v>1639</v>
      </c>
      <c r="M526" s="30" t="s">
        <v>1485</v>
      </c>
      <c r="N526" s="30" t="s">
        <v>1483</v>
      </c>
      <c r="O526" s="30">
        <v>179</v>
      </c>
      <c r="P526" s="38" t="s">
        <v>232</v>
      </c>
      <c r="Q526" s="38">
        <v>50</v>
      </c>
      <c r="R526" s="38">
        <v>16000</v>
      </c>
      <c r="S526" s="40">
        <f t="shared" si="15"/>
        <v>800000</v>
      </c>
      <c r="T526" s="61">
        <f t="shared" si="14"/>
        <v>896000.0000000001</v>
      </c>
      <c r="U526" s="30">
        <v>2011</v>
      </c>
      <c r="V526" s="3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  <c r="EQ526" s="59"/>
      <c r="ER526" s="59"/>
      <c r="ES526" s="59"/>
      <c r="ET526" s="59"/>
      <c r="EU526" s="59"/>
      <c r="EV526" s="59"/>
      <c r="EW526" s="59"/>
      <c r="EX526" s="59"/>
      <c r="EY526" s="59"/>
      <c r="EZ526" s="59"/>
      <c r="FA526" s="59"/>
      <c r="FB526" s="59"/>
      <c r="FC526" s="59"/>
      <c r="FD526" s="59"/>
    </row>
    <row r="527" spans="1:160" s="60" customFormat="1" ht="38.25">
      <c r="A527" s="62" t="s">
        <v>1958</v>
      </c>
      <c r="B527" s="40" t="s">
        <v>1245</v>
      </c>
      <c r="C527" s="38" t="s">
        <v>1287</v>
      </c>
      <c r="D527" s="46" t="s">
        <v>1214</v>
      </c>
      <c r="E527" s="41" t="s">
        <v>1442</v>
      </c>
      <c r="F527" s="30" t="s">
        <v>1638</v>
      </c>
      <c r="G527" s="55">
        <v>0</v>
      </c>
      <c r="H527" s="30">
        <v>510000000</v>
      </c>
      <c r="I527" s="30" t="s">
        <v>1637</v>
      </c>
      <c r="J527" s="30" t="s">
        <v>1525</v>
      </c>
      <c r="K527" s="30" t="s">
        <v>1640</v>
      </c>
      <c r="L527" s="30" t="s">
        <v>1639</v>
      </c>
      <c r="M527" s="30" t="s">
        <v>692</v>
      </c>
      <c r="N527" s="30" t="s">
        <v>1483</v>
      </c>
      <c r="O527" s="30">
        <v>796</v>
      </c>
      <c r="P527" s="40" t="s">
        <v>223</v>
      </c>
      <c r="Q527" s="38">
        <v>1</v>
      </c>
      <c r="R527" s="38">
        <v>1500</v>
      </c>
      <c r="S527" s="40">
        <f t="shared" si="15"/>
        <v>1500</v>
      </c>
      <c r="T527" s="61">
        <f t="shared" si="14"/>
        <v>1680.0000000000002</v>
      </c>
      <c r="U527" s="30">
        <v>2011</v>
      </c>
      <c r="V527" s="3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  <c r="EQ527" s="59"/>
      <c r="ER527" s="59"/>
      <c r="ES527" s="59"/>
      <c r="ET527" s="59"/>
      <c r="EU527" s="59"/>
      <c r="EV527" s="59"/>
      <c r="EW527" s="59"/>
      <c r="EX527" s="59"/>
      <c r="EY527" s="59"/>
      <c r="EZ527" s="59"/>
      <c r="FA527" s="59"/>
      <c r="FB527" s="59"/>
      <c r="FC527" s="59"/>
      <c r="FD527" s="59"/>
    </row>
    <row r="528" spans="1:160" s="60" customFormat="1" ht="38.25">
      <c r="A528" s="62" t="s">
        <v>1959</v>
      </c>
      <c r="B528" s="40" t="s">
        <v>1245</v>
      </c>
      <c r="C528" s="37" t="s">
        <v>1306</v>
      </c>
      <c r="D528" s="46" t="s">
        <v>1215</v>
      </c>
      <c r="E528" s="40" t="s">
        <v>1443</v>
      </c>
      <c r="F528" s="30" t="s">
        <v>1638</v>
      </c>
      <c r="G528" s="55">
        <v>1</v>
      </c>
      <c r="H528" s="30">
        <v>510000000</v>
      </c>
      <c r="I528" s="30" t="s">
        <v>1637</v>
      </c>
      <c r="J528" s="30" t="s">
        <v>692</v>
      </c>
      <c r="K528" s="30" t="s">
        <v>1640</v>
      </c>
      <c r="L528" s="30" t="s">
        <v>1639</v>
      </c>
      <c r="M528" s="30" t="s">
        <v>2019</v>
      </c>
      <c r="N528" s="30" t="s">
        <v>1483</v>
      </c>
      <c r="O528" s="30">
        <v>796</v>
      </c>
      <c r="P528" s="40" t="s">
        <v>223</v>
      </c>
      <c r="Q528" s="38">
        <v>90</v>
      </c>
      <c r="R528" s="38">
        <v>150</v>
      </c>
      <c r="S528" s="40">
        <f t="shared" si="15"/>
        <v>13500</v>
      </c>
      <c r="T528" s="61">
        <f t="shared" si="14"/>
        <v>15120.000000000002</v>
      </c>
      <c r="U528" s="30">
        <v>2011</v>
      </c>
      <c r="V528" s="3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  <c r="EQ528" s="59"/>
      <c r="ER528" s="59"/>
      <c r="ES528" s="59"/>
      <c r="ET528" s="59"/>
      <c r="EU528" s="59"/>
      <c r="EV528" s="59"/>
      <c r="EW528" s="59"/>
      <c r="EX528" s="59"/>
      <c r="EY528" s="59"/>
      <c r="EZ528" s="59"/>
      <c r="FA528" s="59"/>
      <c r="FB528" s="59"/>
      <c r="FC528" s="59"/>
      <c r="FD528" s="59"/>
    </row>
    <row r="529" spans="1:160" s="60" customFormat="1" ht="38.25">
      <c r="A529" s="62" t="s">
        <v>1960</v>
      </c>
      <c r="B529" s="40" t="s">
        <v>1245</v>
      </c>
      <c r="C529" s="30" t="s">
        <v>1306</v>
      </c>
      <c r="D529" s="45" t="s">
        <v>741</v>
      </c>
      <c r="E529" s="40" t="s">
        <v>1443</v>
      </c>
      <c r="F529" s="30" t="s">
        <v>1638</v>
      </c>
      <c r="G529" s="55">
        <v>0</v>
      </c>
      <c r="H529" s="30">
        <v>510000000</v>
      </c>
      <c r="I529" s="30" t="s">
        <v>1637</v>
      </c>
      <c r="J529" s="30" t="s">
        <v>692</v>
      </c>
      <c r="K529" s="30" t="s">
        <v>1640</v>
      </c>
      <c r="L529" s="30" t="s">
        <v>1639</v>
      </c>
      <c r="M529" s="30" t="s">
        <v>2019</v>
      </c>
      <c r="N529" s="30" t="s">
        <v>1483</v>
      </c>
      <c r="O529" s="30">
        <v>796</v>
      </c>
      <c r="P529" s="40" t="s">
        <v>223</v>
      </c>
      <c r="Q529" s="38">
        <v>2</v>
      </c>
      <c r="R529" s="95">
        <v>374.5</v>
      </c>
      <c r="S529" s="40">
        <f aca="true" t="shared" si="16" ref="S529:S565">Q529*R529</f>
        <v>749</v>
      </c>
      <c r="T529" s="61">
        <f t="shared" si="14"/>
        <v>838.8800000000001</v>
      </c>
      <c r="U529" s="30">
        <v>2011</v>
      </c>
      <c r="V529" s="3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  <c r="EQ529" s="59"/>
      <c r="ER529" s="59"/>
      <c r="ES529" s="59"/>
      <c r="ET529" s="59"/>
      <c r="EU529" s="59"/>
      <c r="EV529" s="59"/>
      <c r="EW529" s="59"/>
      <c r="EX529" s="59"/>
      <c r="EY529" s="59"/>
      <c r="EZ529" s="59"/>
      <c r="FA529" s="59"/>
      <c r="FB529" s="59"/>
      <c r="FC529" s="59"/>
      <c r="FD529" s="59"/>
    </row>
    <row r="530" spans="1:160" s="60" customFormat="1" ht="38.25">
      <c r="A530" s="62" t="s">
        <v>1961</v>
      </c>
      <c r="B530" s="40" t="s">
        <v>1245</v>
      </c>
      <c r="C530" s="30" t="s">
        <v>2152</v>
      </c>
      <c r="D530" s="45" t="s">
        <v>2074</v>
      </c>
      <c r="E530" s="40" t="s">
        <v>2075</v>
      </c>
      <c r="F530" s="30" t="s">
        <v>1638</v>
      </c>
      <c r="G530" s="55">
        <v>0</v>
      </c>
      <c r="H530" s="30">
        <v>510000000</v>
      </c>
      <c r="I530" s="30" t="s">
        <v>1637</v>
      </c>
      <c r="J530" s="30" t="s">
        <v>1484</v>
      </c>
      <c r="K530" s="30" t="s">
        <v>1640</v>
      </c>
      <c r="L530" s="30" t="s">
        <v>1639</v>
      </c>
      <c r="M530" s="30" t="s">
        <v>1521</v>
      </c>
      <c r="N530" s="30" t="s">
        <v>1483</v>
      </c>
      <c r="O530" s="30">
        <v>796</v>
      </c>
      <c r="P530" s="40" t="s">
        <v>223</v>
      </c>
      <c r="Q530" s="38">
        <v>5</v>
      </c>
      <c r="R530" s="38">
        <v>1391</v>
      </c>
      <c r="S530" s="40">
        <f t="shared" si="16"/>
        <v>6955</v>
      </c>
      <c r="T530" s="61">
        <f t="shared" si="14"/>
        <v>7789.6</v>
      </c>
      <c r="U530" s="30">
        <v>2011</v>
      </c>
      <c r="V530" s="3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  <c r="EQ530" s="59"/>
      <c r="ER530" s="59"/>
      <c r="ES530" s="59"/>
      <c r="ET530" s="59"/>
      <c r="EU530" s="59"/>
      <c r="EV530" s="59"/>
      <c r="EW530" s="59"/>
      <c r="EX530" s="59"/>
      <c r="EY530" s="59"/>
      <c r="EZ530" s="59"/>
      <c r="FA530" s="59"/>
      <c r="FB530" s="59"/>
      <c r="FC530" s="59"/>
      <c r="FD530" s="59"/>
    </row>
    <row r="531" spans="1:160" s="60" customFormat="1" ht="38.25">
      <c r="A531" s="62" t="s">
        <v>1962</v>
      </c>
      <c r="B531" s="40" t="s">
        <v>1245</v>
      </c>
      <c r="C531" s="30" t="s">
        <v>1434</v>
      </c>
      <c r="D531" s="45" t="s">
        <v>770</v>
      </c>
      <c r="E531" s="38" t="s">
        <v>1436</v>
      </c>
      <c r="F531" s="30" t="s">
        <v>1638</v>
      </c>
      <c r="G531" s="55">
        <v>0</v>
      </c>
      <c r="H531" s="30">
        <v>510000000</v>
      </c>
      <c r="I531" s="30" t="s">
        <v>1637</v>
      </c>
      <c r="J531" s="30" t="s">
        <v>691</v>
      </c>
      <c r="K531" s="30" t="s">
        <v>1640</v>
      </c>
      <c r="L531" s="30" t="s">
        <v>1639</v>
      </c>
      <c r="M531" s="30" t="s">
        <v>692</v>
      </c>
      <c r="N531" s="30" t="s">
        <v>1483</v>
      </c>
      <c r="O531" s="30">
        <v>839</v>
      </c>
      <c r="P531" s="38" t="s">
        <v>233</v>
      </c>
      <c r="Q531" s="80">
        <v>1</v>
      </c>
      <c r="R531" s="94">
        <v>6000</v>
      </c>
      <c r="S531" s="40">
        <f t="shared" si="16"/>
        <v>6000</v>
      </c>
      <c r="T531" s="61">
        <f t="shared" si="14"/>
        <v>6720.000000000001</v>
      </c>
      <c r="U531" s="30">
        <v>2011</v>
      </c>
      <c r="V531" s="3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  <c r="EQ531" s="59"/>
      <c r="ER531" s="59"/>
      <c r="ES531" s="59"/>
      <c r="ET531" s="59"/>
      <c r="EU531" s="59"/>
      <c r="EV531" s="59"/>
      <c r="EW531" s="59"/>
      <c r="EX531" s="59"/>
      <c r="EY531" s="59"/>
      <c r="EZ531" s="59"/>
      <c r="FA531" s="59"/>
      <c r="FB531" s="59"/>
      <c r="FC531" s="59"/>
      <c r="FD531" s="59"/>
    </row>
    <row r="532" spans="1:160" s="60" customFormat="1" ht="38.25">
      <c r="A532" s="62" t="s">
        <v>1963</v>
      </c>
      <c r="B532" s="40" t="s">
        <v>1245</v>
      </c>
      <c r="C532" s="30" t="s">
        <v>1434</v>
      </c>
      <c r="D532" s="45" t="s">
        <v>770</v>
      </c>
      <c r="E532" s="38" t="s">
        <v>1436</v>
      </c>
      <c r="F532" s="30" t="s">
        <v>1638</v>
      </c>
      <c r="G532" s="55">
        <v>0</v>
      </c>
      <c r="H532" s="30">
        <v>510000000</v>
      </c>
      <c r="I532" s="30" t="s">
        <v>1637</v>
      </c>
      <c r="J532" s="30" t="s">
        <v>1527</v>
      </c>
      <c r="K532" s="30" t="s">
        <v>1640</v>
      </c>
      <c r="L532" s="30" t="s">
        <v>1639</v>
      </c>
      <c r="M532" s="30" t="s">
        <v>686</v>
      </c>
      <c r="N532" s="30" t="s">
        <v>1483</v>
      </c>
      <c r="O532" s="30">
        <v>839</v>
      </c>
      <c r="P532" s="38" t="s">
        <v>233</v>
      </c>
      <c r="Q532" s="80">
        <v>1</v>
      </c>
      <c r="R532" s="94">
        <v>2500</v>
      </c>
      <c r="S532" s="40">
        <f t="shared" si="16"/>
        <v>2500</v>
      </c>
      <c r="T532" s="61">
        <f t="shared" si="14"/>
        <v>2800.0000000000005</v>
      </c>
      <c r="U532" s="30">
        <v>2011</v>
      </c>
      <c r="V532" s="3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  <c r="EQ532" s="59"/>
      <c r="ER532" s="59"/>
      <c r="ES532" s="59"/>
      <c r="ET532" s="59"/>
      <c r="EU532" s="59"/>
      <c r="EV532" s="59"/>
      <c r="EW532" s="59"/>
      <c r="EX532" s="59"/>
      <c r="EY532" s="59"/>
      <c r="EZ532" s="59"/>
      <c r="FA532" s="59"/>
      <c r="FB532" s="59"/>
      <c r="FC532" s="59"/>
      <c r="FD532" s="59"/>
    </row>
    <row r="533" spans="1:160" s="79" customFormat="1" ht="38.25">
      <c r="A533" s="62" t="s">
        <v>1964</v>
      </c>
      <c r="B533" s="40" t="s">
        <v>1245</v>
      </c>
      <c r="C533" s="37" t="s">
        <v>1385</v>
      </c>
      <c r="D533" s="46" t="s">
        <v>1216</v>
      </c>
      <c r="E533" s="38" t="s">
        <v>1436</v>
      </c>
      <c r="F533" s="30" t="s">
        <v>1638</v>
      </c>
      <c r="G533" s="55">
        <v>0</v>
      </c>
      <c r="H533" s="30">
        <v>510000000</v>
      </c>
      <c r="I533" s="30" t="s">
        <v>1637</v>
      </c>
      <c r="J533" s="30" t="s">
        <v>2019</v>
      </c>
      <c r="K533" s="30" t="s">
        <v>1640</v>
      </c>
      <c r="L533" s="30" t="s">
        <v>1639</v>
      </c>
      <c r="M533" s="30" t="s">
        <v>686</v>
      </c>
      <c r="N533" s="30" t="s">
        <v>1483</v>
      </c>
      <c r="O533" s="30">
        <v>839</v>
      </c>
      <c r="P533" s="38" t="s">
        <v>233</v>
      </c>
      <c r="Q533" s="40">
        <v>3</v>
      </c>
      <c r="R533" s="40">
        <v>5000</v>
      </c>
      <c r="S533" s="40">
        <v>0</v>
      </c>
      <c r="T533" s="61">
        <f t="shared" si="14"/>
        <v>0</v>
      </c>
      <c r="U533" s="30">
        <v>2011</v>
      </c>
      <c r="V533" s="30" t="s">
        <v>1288</v>
      </c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  <c r="EQ533" s="59"/>
      <c r="ER533" s="59"/>
      <c r="ES533" s="59"/>
      <c r="ET533" s="59"/>
      <c r="EU533" s="59"/>
      <c r="EV533" s="59"/>
      <c r="EW533" s="59"/>
      <c r="EX533" s="59"/>
      <c r="EY533" s="59"/>
      <c r="EZ533" s="59"/>
      <c r="FA533" s="59"/>
      <c r="FB533" s="59"/>
      <c r="FC533" s="59"/>
      <c r="FD533" s="59"/>
    </row>
    <row r="534" spans="1:160" s="60" customFormat="1" ht="38.25">
      <c r="A534" s="30" t="s">
        <v>1796</v>
      </c>
      <c r="B534" s="40" t="s">
        <v>1245</v>
      </c>
      <c r="C534" s="37" t="s">
        <v>1385</v>
      </c>
      <c r="D534" s="46" t="s">
        <v>1216</v>
      </c>
      <c r="E534" s="38" t="s">
        <v>1436</v>
      </c>
      <c r="F534" s="30" t="s">
        <v>1638</v>
      </c>
      <c r="G534" s="55">
        <v>0</v>
      </c>
      <c r="H534" s="30">
        <v>510000000</v>
      </c>
      <c r="I534" s="30" t="s">
        <v>1637</v>
      </c>
      <c r="J534" s="30" t="s">
        <v>691</v>
      </c>
      <c r="K534" s="30" t="s">
        <v>1640</v>
      </c>
      <c r="L534" s="30" t="s">
        <v>1639</v>
      </c>
      <c r="M534" s="30" t="s">
        <v>691</v>
      </c>
      <c r="N534" s="30" t="s">
        <v>1483</v>
      </c>
      <c r="O534" s="30">
        <v>839</v>
      </c>
      <c r="P534" s="38" t="s">
        <v>233</v>
      </c>
      <c r="Q534" s="40">
        <v>3</v>
      </c>
      <c r="R534" s="78">
        <v>11000</v>
      </c>
      <c r="S534" s="40">
        <v>33000</v>
      </c>
      <c r="T534" s="62">
        <f t="shared" si="14"/>
        <v>36960</v>
      </c>
      <c r="U534" s="30">
        <v>2011</v>
      </c>
      <c r="V534" s="3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  <c r="EQ534" s="59"/>
      <c r="ER534" s="59"/>
      <c r="ES534" s="59"/>
      <c r="ET534" s="59"/>
      <c r="EU534" s="59"/>
      <c r="EV534" s="59"/>
      <c r="EW534" s="59"/>
      <c r="EX534" s="59"/>
      <c r="EY534" s="59"/>
      <c r="EZ534" s="59"/>
      <c r="FA534" s="59"/>
      <c r="FB534" s="59"/>
      <c r="FC534" s="59"/>
      <c r="FD534" s="59"/>
    </row>
    <row r="535" spans="1:160" s="60" customFormat="1" ht="38.25">
      <c r="A535" s="62" t="s">
        <v>1965</v>
      </c>
      <c r="B535" s="40" t="s">
        <v>1245</v>
      </c>
      <c r="C535" s="30" t="s">
        <v>1811</v>
      </c>
      <c r="D535" s="46" t="s">
        <v>1464</v>
      </c>
      <c r="E535" s="30" t="s">
        <v>1465</v>
      </c>
      <c r="F535" s="30" t="s">
        <v>1638</v>
      </c>
      <c r="G535" s="55">
        <v>0</v>
      </c>
      <c r="H535" s="30">
        <v>510000000</v>
      </c>
      <c r="I535" s="30" t="s">
        <v>1637</v>
      </c>
      <c r="J535" s="30" t="s">
        <v>1484</v>
      </c>
      <c r="K535" s="30" t="s">
        <v>1640</v>
      </c>
      <c r="L535" s="30" t="s">
        <v>1639</v>
      </c>
      <c r="M535" s="30" t="s">
        <v>1521</v>
      </c>
      <c r="N535" s="30" t="s">
        <v>1483</v>
      </c>
      <c r="O535" s="30">
        <v>166</v>
      </c>
      <c r="P535" s="38" t="s">
        <v>226</v>
      </c>
      <c r="Q535" s="38">
        <v>700</v>
      </c>
      <c r="R535" s="38">
        <v>185</v>
      </c>
      <c r="S535" s="40">
        <f t="shared" si="16"/>
        <v>129500</v>
      </c>
      <c r="T535" s="61">
        <f t="shared" si="14"/>
        <v>145040</v>
      </c>
      <c r="U535" s="30">
        <v>2011</v>
      </c>
      <c r="V535" s="3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  <c r="EQ535" s="59"/>
      <c r="ER535" s="59"/>
      <c r="ES535" s="59"/>
      <c r="ET535" s="59"/>
      <c r="EU535" s="59"/>
      <c r="EV535" s="59"/>
      <c r="EW535" s="59"/>
      <c r="EX535" s="59"/>
      <c r="EY535" s="59"/>
      <c r="EZ535" s="59"/>
      <c r="FA535" s="59"/>
      <c r="FB535" s="59"/>
      <c r="FC535" s="59"/>
      <c r="FD535" s="59"/>
    </row>
    <row r="536" spans="1:160" s="60" customFormat="1" ht="38.25">
      <c r="A536" s="62" t="s">
        <v>1966</v>
      </c>
      <c r="B536" s="40" t="s">
        <v>1245</v>
      </c>
      <c r="C536" s="37" t="s">
        <v>1254</v>
      </c>
      <c r="D536" s="46" t="s">
        <v>1217</v>
      </c>
      <c r="E536" s="38" t="s">
        <v>1436</v>
      </c>
      <c r="F536" s="30" t="s">
        <v>1638</v>
      </c>
      <c r="G536" s="55">
        <v>0</v>
      </c>
      <c r="H536" s="30">
        <v>510000000</v>
      </c>
      <c r="I536" s="30" t="s">
        <v>1637</v>
      </c>
      <c r="J536" s="30" t="s">
        <v>2019</v>
      </c>
      <c r="K536" s="30" t="s">
        <v>1640</v>
      </c>
      <c r="L536" s="30" t="s">
        <v>1639</v>
      </c>
      <c r="M536" s="30" t="s">
        <v>686</v>
      </c>
      <c r="N536" s="30" t="s">
        <v>1483</v>
      </c>
      <c r="O536" s="30">
        <v>796</v>
      </c>
      <c r="P536" s="40" t="s">
        <v>223</v>
      </c>
      <c r="Q536" s="40">
        <v>5</v>
      </c>
      <c r="R536" s="40">
        <v>4500</v>
      </c>
      <c r="S536" s="40">
        <f t="shared" si="16"/>
        <v>22500</v>
      </c>
      <c r="T536" s="61">
        <f t="shared" si="14"/>
        <v>25200.000000000004</v>
      </c>
      <c r="U536" s="30">
        <v>2011</v>
      </c>
      <c r="V536" s="3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  <c r="EQ536" s="59"/>
      <c r="ER536" s="59"/>
      <c r="ES536" s="59"/>
      <c r="ET536" s="59"/>
      <c r="EU536" s="59"/>
      <c r="EV536" s="59"/>
      <c r="EW536" s="59"/>
      <c r="EX536" s="59"/>
      <c r="EY536" s="59"/>
      <c r="EZ536" s="59"/>
      <c r="FA536" s="59"/>
      <c r="FB536" s="59"/>
      <c r="FC536" s="59"/>
      <c r="FD536" s="59"/>
    </row>
    <row r="537" spans="1:160" s="60" customFormat="1" ht="38.25">
      <c r="A537" s="62" t="s">
        <v>1967</v>
      </c>
      <c r="B537" s="40" t="s">
        <v>1245</v>
      </c>
      <c r="C537" s="37" t="s">
        <v>1385</v>
      </c>
      <c r="D537" s="46" t="s">
        <v>1462</v>
      </c>
      <c r="E537" s="30" t="s">
        <v>1463</v>
      </c>
      <c r="F537" s="30" t="s">
        <v>1638</v>
      </c>
      <c r="G537" s="55">
        <v>1</v>
      </c>
      <c r="H537" s="30">
        <v>510000000</v>
      </c>
      <c r="I537" s="30" t="s">
        <v>1637</v>
      </c>
      <c r="J537" s="30" t="s">
        <v>1485</v>
      </c>
      <c r="K537" s="30" t="s">
        <v>1640</v>
      </c>
      <c r="L537" s="30" t="s">
        <v>1639</v>
      </c>
      <c r="M537" s="30" t="s">
        <v>1526</v>
      </c>
      <c r="N537" s="30" t="s">
        <v>1483</v>
      </c>
      <c r="O537" s="30">
        <v>166</v>
      </c>
      <c r="P537" s="38" t="s">
        <v>226</v>
      </c>
      <c r="Q537" s="40">
        <v>1800</v>
      </c>
      <c r="R537" s="40">
        <v>195</v>
      </c>
      <c r="S537" s="40">
        <f t="shared" si="16"/>
        <v>351000</v>
      </c>
      <c r="T537" s="61">
        <f t="shared" si="14"/>
        <v>393120.00000000006</v>
      </c>
      <c r="U537" s="30">
        <v>2011</v>
      </c>
      <c r="V537" s="3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  <c r="EQ537" s="59"/>
      <c r="ER537" s="59"/>
      <c r="ES537" s="59"/>
      <c r="ET537" s="59"/>
      <c r="EU537" s="59"/>
      <c r="EV537" s="59"/>
      <c r="EW537" s="59"/>
      <c r="EX537" s="59"/>
      <c r="EY537" s="59"/>
      <c r="EZ537" s="59"/>
      <c r="FA537" s="59"/>
      <c r="FB537" s="59"/>
      <c r="FC537" s="59"/>
      <c r="FD537" s="59"/>
    </row>
    <row r="538" spans="1:160" s="79" customFormat="1" ht="38.25">
      <c r="A538" s="62" t="s">
        <v>1968</v>
      </c>
      <c r="B538" s="40" t="s">
        <v>1245</v>
      </c>
      <c r="C538" s="37" t="s">
        <v>1386</v>
      </c>
      <c r="D538" s="46" t="s">
        <v>1797</v>
      </c>
      <c r="E538" s="38" t="s">
        <v>1436</v>
      </c>
      <c r="F538" s="30" t="s">
        <v>1638</v>
      </c>
      <c r="G538" s="55">
        <v>0</v>
      </c>
      <c r="H538" s="30">
        <v>510000000</v>
      </c>
      <c r="I538" s="30" t="s">
        <v>1637</v>
      </c>
      <c r="J538" s="30" t="s">
        <v>691</v>
      </c>
      <c r="K538" s="30" t="s">
        <v>1640</v>
      </c>
      <c r="L538" s="30" t="s">
        <v>1639</v>
      </c>
      <c r="M538" s="30" t="s">
        <v>692</v>
      </c>
      <c r="N538" s="30" t="s">
        <v>1483</v>
      </c>
      <c r="O538" s="30">
        <v>796</v>
      </c>
      <c r="P538" s="40" t="s">
        <v>223</v>
      </c>
      <c r="Q538" s="40">
        <v>6</v>
      </c>
      <c r="R538" s="40">
        <v>3780</v>
      </c>
      <c r="S538" s="40">
        <v>0</v>
      </c>
      <c r="T538" s="61">
        <f t="shared" si="14"/>
        <v>0</v>
      </c>
      <c r="U538" s="30">
        <v>2011</v>
      </c>
      <c r="V538" s="30" t="s">
        <v>1294</v>
      </c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  <c r="EQ538" s="59"/>
      <c r="ER538" s="59"/>
      <c r="ES538" s="59"/>
      <c r="ET538" s="59"/>
      <c r="EU538" s="59"/>
      <c r="EV538" s="59"/>
      <c r="EW538" s="59"/>
      <c r="EX538" s="59"/>
      <c r="EY538" s="59"/>
      <c r="EZ538" s="59"/>
      <c r="FA538" s="59"/>
      <c r="FB538" s="59"/>
      <c r="FC538" s="59"/>
      <c r="FD538" s="59"/>
    </row>
    <row r="539" spans="1:160" s="60" customFormat="1" ht="38.25">
      <c r="A539" s="30" t="s">
        <v>1798</v>
      </c>
      <c r="B539" s="40" t="s">
        <v>1245</v>
      </c>
      <c r="C539" s="37" t="s">
        <v>1386</v>
      </c>
      <c r="D539" s="46" t="s">
        <v>1797</v>
      </c>
      <c r="E539" s="38" t="s">
        <v>1436</v>
      </c>
      <c r="F539" s="30" t="s">
        <v>1638</v>
      </c>
      <c r="G539" s="55">
        <v>0</v>
      </c>
      <c r="H539" s="30">
        <v>510000000</v>
      </c>
      <c r="I539" s="30" t="s">
        <v>1637</v>
      </c>
      <c r="J539" s="30" t="s">
        <v>691</v>
      </c>
      <c r="K539" s="30" t="s">
        <v>1640</v>
      </c>
      <c r="L539" s="30" t="s">
        <v>1639</v>
      </c>
      <c r="M539" s="30" t="s">
        <v>691</v>
      </c>
      <c r="N539" s="30" t="s">
        <v>1483</v>
      </c>
      <c r="O539" s="30">
        <v>796</v>
      </c>
      <c r="P539" s="40" t="s">
        <v>223</v>
      </c>
      <c r="Q539" s="40">
        <v>8</v>
      </c>
      <c r="R539" s="78">
        <f>S539/Q539</f>
        <v>487.5</v>
      </c>
      <c r="S539" s="40">
        <v>3900</v>
      </c>
      <c r="T539" s="62">
        <f t="shared" si="14"/>
        <v>4368</v>
      </c>
      <c r="U539" s="30">
        <v>2011</v>
      </c>
      <c r="V539" s="3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  <c r="EQ539" s="59"/>
      <c r="ER539" s="59"/>
      <c r="ES539" s="59"/>
      <c r="ET539" s="59"/>
      <c r="EU539" s="59"/>
      <c r="EV539" s="59"/>
      <c r="EW539" s="59"/>
      <c r="EX539" s="59"/>
      <c r="EY539" s="59"/>
      <c r="EZ539" s="59"/>
      <c r="FA539" s="59"/>
      <c r="FB539" s="59"/>
      <c r="FC539" s="59"/>
      <c r="FD539" s="59"/>
    </row>
    <row r="540" spans="1:160" s="60" customFormat="1" ht="38.25">
      <c r="A540" s="62" t="s">
        <v>1969</v>
      </c>
      <c r="B540" s="40" t="s">
        <v>1245</v>
      </c>
      <c r="C540" s="30" t="s">
        <v>1307</v>
      </c>
      <c r="D540" s="104" t="s">
        <v>1219</v>
      </c>
      <c r="E540" s="30" t="s">
        <v>1617</v>
      </c>
      <c r="F540" s="30" t="s">
        <v>1638</v>
      </c>
      <c r="G540" s="55">
        <v>0</v>
      </c>
      <c r="H540" s="30">
        <v>510000000</v>
      </c>
      <c r="I540" s="30" t="s">
        <v>1637</v>
      </c>
      <c r="J540" s="30" t="s">
        <v>1521</v>
      </c>
      <c r="K540" s="30" t="s">
        <v>1640</v>
      </c>
      <c r="L540" s="30" t="s">
        <v>1639</v>
      </c>
      <c r="M540" s="30" t="s">
        <v>1522</v>
      </c>
      <c r="N540" s="30" t="s">
        <v>1483</v>
      </c>
      <c r="O540" s="30">
        <v>166</v>
      </c>
      <c r="P540" s="38" t="s">
        <v>226</v>
      </c>
      <c r="Q540" s="101">
        <v>30</v>
      </c>
      <c r="R540" s="101">
        <v>495</v>
      </c>
      <c r="S540" s="40">
        <f t="shared" si="16"/>
        <v>14850</v>
      </c>
      <c r="T540" s="61">
        <f t="shared" si="14"/>
        <v>16632</v>
      </c>
      <c r="U540" s="30">
        <v>2011</v>
      </c>
      <c r="V540" s="3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  <c r="EQ540" s="59"/>
      <c r="ER540" s="59"/>
      <c r="ES540" s="59"/>
      <c r="ET540" s="59"/>
      <c r="EU540" s="59"/>
      <c r="EV540" s="59"/>
      <c r="EW540" s="59"/>
      <c r="EX540" s="59"/>
      <c r="EY540" s="59"/>
      <c r="EZ540" s="59"/>
      <c r="FA540" s="59"/>
      <c r="FB540" s="59"/>
      <c r="FC540" s="59"/>
      <c r="FD540" s="59"/>
    </row>
    <row r="541" spans="1:160" s="60" customFormat="1" ht="38.25">
      <c r="A541" s="62" t="s">
        <v>1970</v>
      </c>
      <c r="B541" s="40" t="s">
        <v>1245</v>
      </c>
      <c r="C541" s="30" t="s">
        <v>1811</v>
      </c>
      <c r="D541" s="46" t="s">
        <v>1220</v>
      </c>
      <c r="E541" s="30" t="s">
        <v>1459</v>
      </c>
      <c r="F541" s="30" t="s">
        <v>1638</v>
      </c>
      <c r="G541" s="55">
        <v>1</v>
      </c>
      <c r="H541" s="30">
        <v>510000000</v>
      </c>
      <c r="I541" s="30" t="s">
        <v>1637</v>
      </c>
      <c r="J541" s="30" t="s">
        <v>691</v>
      </c>
      <c r="K541" s="30" t="s">
        <v>1640</v>
      </c>
      <c r="L541" s="30" t="s">
        <v>1639</v>
      </c>
      <c r="M541" s="30" t="s">
        <v>692</v>
      </c>
      <c r="N541" s="30" t="s">
        <v>1483</v>
      </c>
      <c r="O541" s="30">
        <v>796</v>
      </c>
      <c r="P541" s="40" t="s">
        <v>223</v>
      </c>
      <c r="Q541" s="38">
        <v>400</v>
      </c>
      <c r="R541" s="87">
        <v>900</v>
      </c>
      <c r="S541" s="40">
        <f t="shared" si="16"/>
        <v>360000</v>
      </c>
      <c r="T541" s="61">
        <f t="shared" si="14"/>
        <v>403200.00000000006</v>
      </c>
      <c r="U541" s="30">
        <v>2011</v>
      </c>
      <c r="V541" s="3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  <c r="EQ541" s="59"/>
      <c r="ER541" s="59"/>
      <c r="ES541" s="59"/>
      <c r="ET541" s="59"/>
      <c r="EU541" s="59"/>
      <c r="EV541" s="59"/>
      <c r="EW541" s="59"/>
      <c r="EX541" s="59"/>
      <c r="EY541" s="59"/>
      <c r="EZ541" s="59"/>
      <c r="FA541" s="59"/>
      <c r="FB541" s="59"/>
      <c r="FC541" s="59"/>
      <c r="FD541" s="59"/>
    </row>
    <row r="542" spans="1:160" s="60" customFormat="1" ht="38.25">
      <c r="A542" s="62" t="s">
        <v>1971</v>
      </c>
      <c r="B542" s="40" t="s">
        <v>1245</v>
      </c>
      <c r="C542" s="37" t="s">
        <v>1387</v>
      </c>
      <c r="D542" s="46" t="s">
        <v>1221</v>
      </c>
      <c r="E542" s="40" t="s">
        <v>1444</v>
      </c>
      <c r="F542" s="30" t="s">
        <v>1638</v>
      </c>
      <c r="G542" s="55">
        <v>0</v>
      </c>
      <c r="H542" s="30">
        <v>510000000</v>
      </c>
      <c r="I542" s="30" t="s">
        <v>1637</v>
      </c>
      <c r="J542" s="30" t="s">
        <v>690</v>
      </c>
      <c r="K542" s="30" t="s">
        <v>1640</v>
      </c>
      <c r="L542" s="30" t="s">
        <v>1639</v>
      </c>
      <c r="M542" s="30" t="s">
        <v>1484</v>
      </c>
      <c r="N542" s="30" t="s">
        <v>1483</v>
      </c>
      <c r="O542" s="65" t="s">
        <v>1417</v>
      </c>
      <c r="P542" s="38" t="s">
        <v>228</v>
      </c>
      <c r="Q542" s="38">
        <v>80</v>
      </c>
      <c r="R542" s="87">
        <v>1018</v>
      </c>
      <c r="S542" s="40">
        <f t="shared" si="16"/>
        <v>81440</v>
      </c>
      <c r="T542" s="61">
        <f t="shared" si="14"/>
        <v>91212.8</v>
      </c>
      <c r="U542" s="30">
        <v>2011</v>
      </c>
      <c r="V542" s="3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  <c r="EQ542" s="59"/>
      <c r="ER542" s="59"/>
      <c r="ES542" s="59"/>
      <c r="ET542" s="59"/>
      <c r="EU542" s="59"/>
      <c r="EV542" s="59"/>
      <c r="EW542" s="59"/>
      <c r="EX542" s="59"/>
      <c r="EY542" s="59"/>
      <c r="EZ542" s="59"/>
      <c r="FA542" s="59"/>
      <c r="FB542" s="59"/>
      <c r="FC542" s="59"/>
      <c r="FD542" s="59"/>
    </row>
    <row r="543" spans="1:160" s="60" customFormat="1" ht="38.25">
      <c r="A543" s="62" t="s">
        <v>1972</v>
      </c>
      <c r="B543" s="40" t="s">
        <v>1245</v>
      </c>
      <c r="C543" s="65" t="s">
        <v>1835</v>
      </c>
      <c r="D543" s="46" t="s">
        <v>1222</v>
      </c>
      <c r="E543" s="30" t="s">
        <v>1459</v>
      </c>
      <c r="F543" s="30" t="s">
        <v>1638</v>
      </c>
      <c r="G543" s="55">
        <v>1</v>
      </c>
      <c r="H543" s="30">
        <v>510000000</v>
      </c>
      <c r="I543" s="30" t="s">
        <v>1637</v>
      </c>
      <c r="J543" s="30" t="s">
        <v>690</v>
      </c>
      <c r="K543" s="30" t="s">
        <v>1640</v>
      </c>
      <c r="L543" s="30" t="s">
        <v>1639</v>
      </c>
      <c r="M543" s="30" t="s">
        <v>1484</v>
      </c>
      <c r="N543" s="30" t="s">
        <v>1483</v>
      </c>
      <c r="O543" s="30">
        <v>179</v>
      </c>
      <c r="P543" s="38" t="s">
        <v>232</v>
      </c>
      <c r="Q543" s="38">
        <v>60</v>
      </c>
      <c r="R543" s="87">
        <v>1500</v>
      </c>
      <c r="S543" s="40">
        <f t="shared" si="16"/>
        <v>90000</v>
      </c>
      <c r="T543" s="61">
        <f aca="true" t="shared" si="17" ref="T543:T587">S543*1.12</f>
        <v>100800.00000000001</v>
      </c>
      <c r="U543" s="30">
        <v>2011</v>
      </c>
      <c r="V543" s="3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  <c r="EQ543" s="59"/>
      <c r="ER543" s="59"/>
      <c r="ES543" s="59"/>
      <c r="ET543" s="59"/>
      <c r="EU543" s="59"/>
      <c r="EV543" s="59"/>
      <c r="EW543" s="59"/>
      <c r="EX543" s="59"/>
      <c r="EY543" s="59"/>
      <c r="EZ543" s="59"/>
      <c r="FA543" s="59"/>
      <c r="FB543" s="59"/>
      <c r="FC543" s="59"/>
      <c r="FD543" s="59"/>
    </row>
    <row r="544" spans="1:160" s="60" customFormat="1" ht="38.25">
      <c r="A544" s="62" t="s">
        <v>2013</v>
      </c>
      <c r="B544" s="40" t="s">
        <v>1245</v>
      </c>
      <c r="C544" s="30" t="s">
        <v>1267</v>
      </c>
      <c r="D544" s="45" t="s">
        <v>742</v>
      </c>
      <c r="E544" s="38" t="s">
        <v>1445</v>
      </c>
      <c r="F544" s="30" t="s">
        <v>1638</v>
      </c>
      <c r="G544" s="55">
        <v>0</v>
      </c>
      <c r="H544" s="30">
        <v>510000000</v>
      </c>
      <c r="I544" s="30" t="s">
        <v>1637</v>
      </c>
      <c r="J544" s="30" t="s">
        <v>686</v>
      </c>
      <c r="K544" s="30" t="s">
        <v>1640</v>
      </c>
      <c r="L544" s="30" t="s">
        <v>1639</v>
      </c>
      <c r="M544" s="30" t="s">
        <v>1528</v>
      </c>
      <c r="N544" s="30" t="s">
        <v>1483</v>
      </c>
      <c r="O544" s="68" t="s">
        <v>1416</v>
      </c>
      <c r="P544" s="40" t="s">
        <v>227</v>
      </c>
      <c r="Q544" s="38">
        <v>30</v>
      </c>
      <c r="R544" s="87">
        <v>321</v>
      </c>
      <c r="S544" s="40">
        <f t="shared" si="16"/>
        <v>9630</v>
      </c>
      <c r="T544" s="61">
        <f t="shared" si="17"/>
        <v>10785.6</v>
      </c>
      <c r="U544" s="30">
        <v>2011</v>
      </c>
      <c r="V544" s="3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  <c r="EQ544" s="59"/>
      <c r="ER544" s="59"/>
      <c r="ES544" s="59"/>
      <c r="ET544" s="59"/>
      <c r="EU544" s="59"/>
      <c r="EV544" s="59"/>
      <c r="EW544" s="59"/>
      <c r="EX544" s="59"/>
      <c r="EY544" s="59"/>
      <c r="EZ544" s="59"/>
      <c r="FA544" s="59"/>
      <c r="FB544" s="59"/>
      <c r="FC544" s="59"/>
      <c r="FD544" s="59"/>
    </row>
    <row r="545" spans="1:160" s="60" customFormat="1" ht="38.25">
      <c r="A545" s="62" t="s">
        <v>1973</v>
      </c>
      <c r="B545" s="40" t="s">
        <v>1245</v>
      </c>
      <c r="C545" s="37" t="s">
        <v>1267</v>
      </c>
      <c r="D545" s="46" t="s">
        <v>1223</v>
      </c>
      <c r="E545" s="38" t="s">
        <v>1445</v>
      </c>
      <c r="F545" s="30" t="s">
        <v>1638</v>
      </c>
      <c r="G545" s="55">
        <v>0</v>
      </c>
      <c r="H545" s="30">
        <v>510000000</v>
      </c>
      <c r="I545" s="30" t="s">
        <v>1637</v>
      </c>
      <c r="J545" s="30" t="s">
        <v>692</v>
      </c>
      <c r="K545" s="30" t="s">
        <v>1640</v>
      </c>
      <c r="L545" s="30" t="s">
        <v>1639</v>
      </c>
      <c r="M545" s="30" t="s">
        <v>2019</v>
      </c>
      <c r="N545" s="30" t="s">
        <v>1483</v>
      </c>
      <c r="O545" s="65" t="s">
        <v>1416</v>
      </c>
      <c r="P545" s="40" t="s">
        <v>227</v>
      </c>
      <c r="Q545" s="40">
        <v>690</v>
      </c>
      <c r="R545" s="73">
        <v>224</v>
      </c>
      <c r="S545" s="40">
        <f t="shared" si="16"/>
        <v>154560</v>
      </c>
      <c r="T545" s="61">
        <f t="shared" si="17"/>
        <v>173107.2</v>
      </c>
      <c r="U545" s="30">
        <v>2011</v>
      </c>
      <c r="V545" s="3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  <c r="EQ545" s="59"/>
      <c r="ER545" s="59"/>
      <c r="ES545" s="59"/>
      <c r="ET545" s="59"/>
      <c r="EU545" s="59"/>
      <c r="EV545" s="59"/>
      <c r="EW545" s="59"/>
      <c r="EX545" s="59"/>
      <c r="EY545" s="59"/>
      <c r="EZ545" s="59"/>
      <c r="FA545" s="59"/>
      <c r="FB545" s="59"/>
      <c r="FC545" s="59"/>
      <c r="FD545" s="59"/>
    </row>
    <row r="546" spans="1:160" s="60" customFormat="1" ht="38.25">
      <c r="A546" s="62" t="s">
        <v>1974</v>
      </c>
      <c r="B546" s="40" t="s">
        <v>1245</v>
      </c>
      <c r="C546" s="37" t="s">
        <v>1267</v>
      </c>
      <c r="D546" s="45" t="s">
        <v>1224</v>
      </c>
      <c r="E546" s="38" t="s">
        <v>1445</v>
      </c>
      <c r="F546" s="30" t="s">
        <v>1638</v>
      </c>
      <c r="G546" s="55">
        <v>0</v>
      </c>
      <c r="H546" s="30">
        <v>510000000</v>
      </c>
      <c r="I546" s="30" t="s">
        <v>1637</v>
      </c>
      <c r="J546" s="30" t="s">
        <v>686</v>
      </c>
      <c r="K546" s="30" t="s">
        <v>1640</v>
      </c>
      <c r="L546" s="30" t="s">
        <v>1639</v>
      </c>
      <c r="M546" s="30" t="s">
        <v>1485</v>
      </c>
      <c r="N546" s="30" t="s">
        <v>1483</v>
      </c>
      <c r="O546" s="65" t="s">
        <v>1416</v>
      </c>
      <c r="P546" s="40" t="s">
        <v>227</v>
      </c>
      <c r="Q546" s="40">
        <v>100</v>
      </c>
      <c r="R546" s="73">
        <v>250</v>
      </c>
      <c r="S546" s="40">
        <v>0</v>
      </c>
      <c r="T546" s="61">
        <v>0</v>
      </c>
      <c r="U546" s="30">
        <v>2011</v>
      </c>
      <c r="V546" s="30" t="s">
        <v>2030</v>
      </c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  <c r="EQ546" s="59"/>
      <c r="ER546" s="59"/>
      <c r="ES546" s="59"/>
      <c r="ET546" s="59"/>
      <c r="EU546" s="59"/>
      <c r="EV546" s="59"/>
      <c r="EW546" s="59"/>
      <c r="EX546" s="59"/>
      <c r="EY546" s="59"/>
      <c r="EZ546" s="59"/>
      <c r="FA546" s="59"/>
      <c r="FB546" s="59"/>
      <c r="FC546" s="59"/>
      <c r="FD546" s="59"/>
    </row>
    <row r="547" spans="1:160" s="60" customFormat="1" ht="38.25">
      <c r="A547" s="62" t="s">
        <v>66</v>
      </c>
      <c r="B547" s="40" t="s">
        <v>1245</v>
      </c>
      <c r="C547" s="37" t="s">
        <v>1267</v>
      </c>
      <c r="D547" s="45" t="s">
        <v>1224</v>
      </c>
      <c r="E547" s="38" t="s">
        <v>1445</v>
      </c>
      <c r="F547" s="30" t="s">
        <v>1638</v>
      </c>
      <c r="G547" s="55">
        <v>0</v>
      </c>
      <c r="H547" s="30">
        <v>510000000</v>
      </c>
      <c r="I547" s="30" t="s">
        <v>1637</v>
      </c>
      <c r="J547" s="30" t="s">
        <v>2019</v>
      </c>
      <c r="K547" s="30" t="s">
        <v>1640</v>
      </c>
      <c r="L547" s="30" t="s">
        <v>1639</v>
      </c>
      <c r="M547" s="30" t="s">
        <v>2019</v>
      </c>
      <c r="N547" s="30" t="s">
        <v>1483</v>
      </c>
      <c r="O547" s="65" t="s">
        <v>1416</v>
      </c>
      <c r="P547" s="40" t="s">
        <v>227</v>
      </c>
      <c r="Q547" s="40">
        <v>23</v>
      </c>
      <c r="R547" s="73">
        <v>1848</v>
      </c>
      <c r="S547" s="40">
        <v>42500</v>
      </c>
      <c r="T547" s="61">
        <f t="shared" si="17"/>
        <v>47600.00000000001</v>
      </c>
      <c r="U547" s="30">
        <v>2011</v>
      </c>
      <c r="V547" s="3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  <c r="EQ547" s="59"/>
      <c r="ER547" s="59"/>
      <c r="ES547" s="59"/>
      <c r="ET547" s="59"/>
      <c r="EU547" s="59"/>
      <c r="EV547" s="59"/>
      <c r="EW547" s="59"/>
      <c r="EX547" s="59"/>
      <c r="EY547" s="59"/>
      <c r="EZ547" s="59"/>
      <c r="FA547" s="59"/>
      <c r="FB547" s="59"/>
      <c r="FC547" s="59"/>
      <c r="FD547" s="59"/>
    </row>
    <row r="548" spans="1:160" s="79" customFormat="1" ht="38.25">
      <c r="A548" s="62" t="s">
        <v>1975</v>
      </c>
      <c r="B548" s="40" t="s">
        <v>1245</v>
      </c>
      <c r="C548" s="37" t="s">
        <v>1253</v>
      </c>
      <c r="D548" s="46" t="s">
        <v>1799</v>
      </c>
      <c r="E548" s="43" t="s">
        <v>1446</v>
      </c>
      <c r="F548" s="30" t="s">
        <v>1638</v>
      </c>
      <c r="G548" s="55">
        <v>0</v>
      </c>
      <c r="H548" s="30">
        <v>510000000</v>
      </c>
      <c r="I548" s="30" t="s">
        <v>1637</v>
      </c>
      <c r="J548" s="30" t="s">
        <v>1521</v>
      </c>
      <c r="K548" s="30" t="s">
        <v>1640</v>
      </c>
      <c r="L548" s="30" t="s">
        <v>1639</v>
      </c>
      <c r="M548" s="30" t="s">
        <v>1522</v>
      </c>
      <c r="N548" s="30" t="s">
        <v>1483</v>
      </c>
      <c r="O548" s="30">
        <v>796</v>
      </c>
      <c r="P548" s="40" t="s">
        <v>223</v>
      </c>
      <c r="Q548" s="40">
        <v>20</v>
      </c>
      <c r="R548" s="73">
        <v>1037</v>
      </c>
      <c r="S548" s="40">
        <v>0</v>
      </c>
      <c r="T548" s="61">
        <f t="shared" si="17"/>
        <v>0</v>
      </c>
      <c r="U548" s="30">
        <v>2011</v>
      </c>
      <c r="V548" s="30" t="s">
        <v>1289</v>
      </c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  <c r="EQ548" s="59"/>
      <c r="ER548" s="59"/>
      <c r="ES548" s="59"/>
      <c r="ET548" s="59"/>
      <c r="EU548" s="59"/>
      <c r="EV548" s="59"/>
      <c r="EW548" s="59"/>
      <c r="EX548" s="59"/>
      <c r="EY548" s="59"/>
      <c r="EZ548" s="59"/>
      <c r="FA548" s="59"/>
      <c r="FB548" s="59"/>
      <c r="FC548" s="59"/>
      <c r="FD548" s="59"/>
    </row>
    <row r="549" spans="1:160" s="60" customFormat="1" ht="38.25">
      <c r="A549" s="30" t="s">
        <v>1800</v>
      </c>
      <c r="B549" s="40" t="s">
        <v>1245</v>
      </c>
      <c r="C549" s="37" t="s">
        <v>1253</v>
      </c>
      <c r="D549" s="46" t="s">
        <v>1799</v>
      </c>
      <c r="E549" s="43" t="s">
        <v>1446</v>
      </c>
      <c r="F549" s="30" t="s">
        <v>1638</v>
      </c>
      <c r="G549" s="55">
        <v>0</v>
      </c>
      <c r="H549" s="30">
        <v>510000000</v>
      </c>
      <c r="I549" s="30" t="s">
        <v>1637</v>
      </c>
      <c r="J549" s="30" t="s">
        <v>691</v>
      </c>
      <c r="K549" s="30" t="s">
        <v>1640</v>
      </c>
      <c r="L549" s="30" t="s">
        <v>1639</v>
      </c>
      <c r="M549" s="30" t="s">
        <v>691</v>
      </c>
      <c r="N549" s="30" t="s">
        <v>1483</v>
      </c>
      <c r="O549" s="30">
        <v>796</v>
      </c>
      <c r="P549" s="40" t="s">
        <v>223</v>
      </c>
      <c r="Q549" s="40">
        <v>40</v>
      </c>
      <c r="R549" s="78">
        <f>S549/Q549</f>
        <v>7560</v>
      </c>
      <c r="S549" s="40">
        <v>302400</v>
      </c>
      <c r="T549" s="62">
        <f t="shared" si="17"/>
        <v>338688.00000000006</v>
      </c>
      <c r="U549" s="30">
        <v>2011</v>
      </c>
      <c r="V549" s="3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  <c r="EQ549" s="59"/>
      <c r="ER549" s="59"/>
      <c r="ES549" s="59"/>
      <c r="ET549" s="59"/>
      <c r="EU549" s="59"/>
      <c r="EV549" s="59"/>
      <c r="EW549" s="59"/>
      <c r="EX549" s="59"/>
      <c r="EY549" s="59"/>
      <c r="EZ549" s="59"/>
      <c r="FA549" s="59"/>
      <c r="FB549" s="59"/>
      <c r="FC549" s="59"/>
      <c r="FD549" s="59"/>
    </row>
    <row r="550" spans="1:160" s="60" customFormat="1" ht="38.25">
      <c r="A550" s="62" t="s">
        <v>1976</v>
      </c>
      <c r="B550" s="40" t="s">
        <v>1245</v>
      </c>
      <c r="C550" s="37" t="s">
        <v>1388</v>
      </c>
      <c r="D550" s="46" t="s">
        <v>1225</v>
      </c>
      <c r="E550" s="38" t="s">
        <v>1447</v>
      </c>
      <c r="F550" s="30" t="s">
        <v>1638</v>
      </c>
      <c r="G550" s="55">
        <v>0</v>
      </c>
      <c r="H550" s="30">
        <v>510000000</v>
      </c>
      <c r="I550" s="30" t="s">
        <v>1637</v>
      </c>
      <c r="J550" s="30" t="s">
        <v>1521</v>
      </c>
      <c r="K550" s="30" t="s">
        <v>1640</v>
      </c>
      <c r="L550" s="30" t="s">
        <v>1639</v>
      </c>
      <c r="M550" s="30" t="s">
        <v>1522</v>
      </c>
      <c r="N550" s="30" t="s">
        <v>1483</v>
      </c>
      <c r="O550" s="30">
        <v>796</v>
      </c>
      <c r="P550" s="40" t="s">
        <v>223</v>
      </c>
      <c r="Q550" s="38">
        <v>2</v>
      </c>
      <c r="R550" s="87">
        <v>1600</v>
      </c>
      <c r="S550" s="40">
        <f t="shared" si="16"/>
        <v>3200</v>
      </c>
      <c r="T550" s="61">
        <f t="shared" si="17"/>
        <v>3584.0000000000005</v>
      </c>
      <c r="U550" s="30">
        <v>2011</v>
      </c>
      <c r="V550" s="3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  <c r="EQ550" s="59"/>
      <c r="ER550" s="59"/>
      <c r="ES550" s="59"/>
      <c r="ET550" s="59"/>
      <c r="EU550" s="59"/>
      <c r="EV550" s="59"/>
      <c r="EW550" s="59"/>
      <c r="EX550" s="59"/>
      <c r="EY550" s="59"/>
      <c r="EZ550" s="59"/>
      <c r="FA550" s="59"/>
      <c r="FB550" s="59"/>
      <c r="FC550" s="59"/>
      <c r="FD550" s="59"/>
    </row>
    <row r="551" spans="1:160" s="60" customFormat="1" ht="38.25">
      <c r="A551" s="62" t="s">
        <v>1977</v>
      </c>
      <c r="B551" s="40" t="s">
        <v>1245</v>
      </c>
      <c r="C551" s="30" t="s">
        <v>1323</v>
      </c>
      <c r="D551" s="45" t="s">
        <v>1226</v>
      </c>
      <c r="E551" s="41" t="s">
        <v>1448</v>
      </c>
      <c r="F551" s="30" t="s">
        <v>1638</v>
      </c>
      <c r="G551" s="55">
        <v>0</v>
      </c>
      <c r="H551" s="30">
        <v>510000000</v>
      </c>
      <c r="I551" s="30" t="s">
        <v>1637</v>
      </c>
      <c r="J551" s="30" t="s">
        <v>1485</v>
      </c>
      <c r="K551" s="30" t="s">
        <v>1640</v>
      </c>
      <c r="L551" s="30" t="s">
        <v>1639</v>
      </c>
      <c r="M551" s="30" t="s">
        <v>1526</v>
      </c>
      <c r="N551" s="30" t="s">
        <v>1483</v>
      </c>
      <c r="O551" s="65" t="s">
        <v>1416</v>
      </c>
      <c r="P551" s="40" t="s">
        <v>227</v>
      </c>
      <c r="Q551" s="40">
        <v>2000</v>
      </c>
      <c r="R551" s="73">
        <v>60</v>
      </c>
      <c r="S551" s="40">
        <f t="shared" si="16"/>
        <v>120000</v>
      </c>
      <c r="T551" s="61">
        <f t="shared" si="17"/>
        <v>134400</v>
      </c>
      <c r="U551" s="30">
        <v>2011</v>
      </c>
      <c r="V551" s="3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  <c r="EQ551" s="59"/>
      <c r="ER551" s="59"/>
      <c r="ES551" s="59"/>
      <c r="ET551" s="59"/>
      <c r="EU551" s="59"/>
      <c r="EV551" s="59"/>
      <c r="EW551" s="59"/>
      <c r="EX551" s="59"/>
      <c r="EY551" s="59"/>
      <c r="EZ551" s="59"/>
      <c r="FA551" s="59"/>
      <c r="FB551" s="59"/>
      <c r="FC551" s="59"/>
      <c r="FD551" s="59"/>
    </row>
    <row r="552" spans="1:160" s="60" customFormat="1" ht="38.25">
      <c r="A552" s="62" t="s">
        <v>1978</v>
      </c>
      <c r="B552" s="40" t="s">
        <v>1245</v>
      </c>
      <c r="C552" s="37" t="s">
        <v>1389</v>
      </c>
      <c r="D552" s="46" t="s">
        <v>1227</v>
      </c>
      <c r="E552" s="41" t="s">
        <v>1448</v>
      </c>
      <c r="F552" s="30" t="s">
        <v>1638</v>
      </c>
      <c r="G552" s="55">
        <v>0</v>
      </c>
      <c r="H552" s="30">
        <v>510000000</v>
      </c>
      <c r="I552" s="30" t="s">
        <v>1637</v>
      </c>
      <c r="J552" s="30" t="s">
        <v>1485</v>
      </c>
      <c r="K552" s="30" t="s">
        <v>1640</v>
      </c>
      <c r="L552" s="30" t="s">
        <v>1639</v>
      </c>
      <c r="M552" s="30" t="s">
        <v>686</v>
      </c>
      <c r="N552" s="30" t="s">
        <v>1483</v>
      </c>
      <c r="O552" s="30">
        <v>736</v>
      </c>
      <c r="P552" s="38" t="s">
        <v>934</v>
      </c>
      <c r="Q552" s="38">
        <v>4</v>
      </c>
      <c r="R552" s="87">
        <v>2200</v>
      </c>
      <c r="S552" s="40">
        <f t="shared" si="16"/>
        <v>8800</v>
      </c>
      <c r="T552" s="61">
        <f t="shared" si="17"/>
        <v>9856.000000000002</v>
      </c>
      <c r="U552" s="30">
        <v>2011</v>
      </c>
      <c r="V552" s="3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  <c r="EQ552" s="59"/>
      <c r="ER552" s="59"/>
      <c r="ES552" s="59"/>
      <c r="ET552" s="59"/>
      <c r="EU552" s="59"/>
      <c r="EV552" s="59"/>
      <c r="EW552" s="59"/>
      <c r="EX552" s="59"/>
      <c r="EY552" s="59"/>
      <c r="EZ552" s="59"/>
      <c r="FA552" s="59"/>
      <c r="FB552" s="59"/>
      <c r="FC552" s="59"/>
      <c r="FD552" s="59"/>
    </row>
    <row r="553" spans="1:160" s="60" customFormat="1" ht="38.25">
      <c r="A553" s="62" t="s">
        <v>1979</v>
      </c>
      <c r="B553" s="40" t="s">
        <v>1245</v>
      </c>
      <c r="C553" s="37" t="s">
        <v>1390</v>
      </c>
      <c r="D553" s="46" t="s">
        <v>1228</v>
      </c>
      <c r="E553" s="38" t="s">
        <v>1449</v>
      </c>
      <c r="F553" s="30" t="s">
        <v>1638</v>
      </c>
      <c r="G553" s="55">
        <v>0</v>
      </c>
      <c r="H553" s="30">
        <v>510000000</v>
      </c>
      <c r="I553" s="30" t="s">
        <v>1637</v>
      </c>
      <c r="J553" s="30" t="s">
        <v>691</v>
      </c>
      <c r="K553" s="30" t="s">
        <v>1640</v>
      </c>
      <c r="L553" s="30" t="s">
        <v>1639</v>
      </c>
      <c r="M553" s="30" t="s">
        <v>692</v>
      </c>
      <c r="N553" s="30" t="s">
        <v>1483</v>
      </c>
      <c r="O553" s="30">
        <v>166</v>
      </c>
      <c r="P553" s="38" t="s">
        <v>226</v>
      </c>
      <c r="Q553" s="38">
        <v>1000</v>
      </c>
      <c r="R553" s="87">
        <v>90</v>
      </c>
      <c r="S553" s="40">
        <f t="shared" si="16"/>
        <v>90000</v>
      </c>
      <c r="T553" s="61">
        <f t="shared" si="17"/>
        <v>100800.00000000001</v>
      </c>
      <c r="U553" s="30">
        <v>2011</v>
      </c>
      <c r="V553" s="3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  <c r="EQ553" s="59"/>
      <c r="ER553" s="59"/>
      <c r="ES553" s="59"/>
      <c r="ET553" s="59"/>
      <c r="EU553" s="59"/>
      <c r="EV553" s="59"/>
      <c r="EW553" s="59"/>
      <c r="EX553" s="59"/>
      <c r="EY553" s="59"/>
      <c r="EZ553" s="59"/>
      <c r="FA553" s="59"/>
      <c r="FB553" s="59"/>
      <c r="FC553" s="59"/>
      <c r="FD553" s="59"/>
    </row>
    <row r="554" spans="1:160" s="60" customFormat="1" ht="38.25">
      <c r="A554" s="62" t="s">
        <v>1980</v>
      </c>
      <c r="B554" s="40" t="s">
        <v>1245</v>
      </c>
      <c r="C554" s="37" t="s">
        <v>1248</v>
      </c>
      <c r="D554" s="46" t="s">
        <v>1229</v>
      </c>
      <c r="E554" s="40" t="s">
        <v>1450</v>
      </c>
      <c r="F554" s="30" t="s">
        <v>1638</v>
      </c>
      <c r="G554" s="55">
        <v>0</v>
      </c>
      <c r="H554" s="30">
        <v>510000000</v>
      </c>
      <c r="I554" s="30" t="s">
        <v>1637</v>
      </c>
      <c r="J554" s="30" t="s">
        <v>1525</v>
      </c>
      <c r="K554" s="30" t="s">
        <v>1640</v>
      </c>
      <c r="L554" s="30" t="s">
        <v>1639</v>
      </c>
      <c r="M554" s="30" t="s">
        <v>692</v>
      </c>
      <c r="N554" s="30" t="s">
        <v>1483</v>
      </c>
      <c r="O554" s="30">
        <v>796</v>
      </c>
      <c r="P554" s="40" t="s">
        <v>223</v>
      </c>
      <c r="Q554" s="38">
        <v>15</v>
      </c>
      <c r="R554" s="87">
        <v>680</v>
      </c>
      <c r="S554" s="40">
        <f t="shared" si="16"/>
        <v>10200</v>
      </c>
      <c r="T554" s="61">
        <f t="shared" si="17"/>
        <v>11424.000000000002</v>
      </c>
      <c r="U554" s="30">
        <v>2011</v>
      </c>
      <c r="V554" s="3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  <c r="EQ554" s="59"/>
      <c r="ER554" s="59"/>
      <c r="ES554" s="59"/>
      <c r="ET554" s="59"/>
      <c r="EU554" s="59"/>
      <c r="EV554" s="59"/>
      <c r="EW554" s="59"/>
      <c r="EX554" s="59"/>
      <c r="EY554" s="59"/>
      <c r="EZ554" s="59"/>
      <c r="FA554" s="59"/>
      <c r="FB554" s="59"/>
      <c r="FC554" s="59"/>
      <c r="FD554" s="59"/>
    </row>
    <row r="555" spans="1:160" s="60" customFormat="1" ht="38.25">
      <c r="A555" s="62" t="s">
        <v>1981</v>
      </c>
      <c r="B555" s="40" t="s">
        <v>1245</v>
      </c>
      <c r="C555" s="37" t="s">
        <v>1253</v>
      </c>
      <c r="D555" s="46" t="s">
        <v>1230</v>
      </c>
      <c r="E555" s="40" t="s">
        <v>1451</v>
      </c>
      <c r="F555" s="30" t="s">
        <v>1638</v>
      </c>
      <c r="G555" s="55">
        <v>0</v>
      </c>
      <c r="H555" s="30">
        <v>510000000</v>
      </c>
      <c r="I555" s="30" t="s">
        <v>1637</v>
      </c>
      <c r="J555" s="30" t="s">
        <v>692</v>
      </c>
      <c r="K555" s="30" t="s">
        <v>1640</v>
      </c>
      <c r="L555" s="30" t="s">
        <v>1639</v>
      </c>
      <c r="M555" s="30" t="s">
        <v>2019</v>
      </c>
      <c r="N555" s="30" t="s">
        <v>1483</v>
      </c>
      <c r="O555" s="30">
        <v>796</v>
      </c>
      <c r="P555" s="40" t="s">
        <v>223</v>
      </c>
      <c r="Q555" s="96">
        <v>20</v>
      </c>
      <c r="R555" s="87">
        <v>120</v>
      </c>
      <c r="S555" s="40">
        <f t="shared" si="16"/>
        <v>2400</v>
      </c>
      <c r="T555" s="61">
        <f t="shared" si="17"/>
        <v>2688.0000000000005</v>
      </c>
      <c r="U555" s="30">
        <v>2011</v>
      </c>
      <c r="V555" s="3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  <c r="EQ555" s="59"/>
      <c r="ER555" s="59"/>
      <c r="ES555" s="59"/>
      <c r="ET555" s="59"/>
      <c r="EU555" s="59"/>
      <c r="EV555" s="59"/>
      <c r="EW555" s="59"/>
      <c r="EX555" s="59"/>
      <c r="EY555" s="59"/>
      <c r="EZ555" s="59"/>
      <c r="FA555" s="59"/>
      <c r="FB555" s="59"/>
      <c r="FC555" s="59"/>
      <c r="FD555" s="59"/>
    </row>
    <row r="556" spans="1:160" s="60" customFormat="1" ht="38.25">
      <c r="A556" s="62" t="s">
        <v>1156</v>
      </c>
      <c r="B556" s="40" t="s">
        <v>1245</v>
      </c>
      <c r="C556" s="37" t="s">
        <v>1248</v>
      </c>
      <c r="D556" s="46" t="s">
        <v>1231</v>
      </c>
      <c r="E556" s="40" t="s">
        <v>1452</v>
      </c>
      <c r="F556" s="30" t="s">
        <v>1638</v>
      </c>
      <c r="G556" s="55">
        <v>0</v>
      </c>
      <c r="H556" s="30">
        <v>510000000</v>
      </c>
      <c r="I556" s="30" t="s">
        <v>1637</v>
      </c>
      <c r="J556" s="30" t="s">
        <v>690</v>
      </c>
      <c r="K556" s="30" t="s">
        <v>1640</v>
      </c>
      <c r="L556" s="30" t="s">
        <v>1639</v>
      </c>
      <c r="M556" s="30" t="s">
        <v>1484</v>
      </c>
      <c r="N556" s="30" t="s">
        <v>1483</v>
      </c>
      <c r="O556" s="30">
        <v>796</v>
      </c>
      <c r="P556" s="40" t="s">
        <v>223</v>
      </c>
      <c r="Q556" s="38">
        <v>5</v>
      </c>
      <c r="R556" s="38">
        <v>10500</v>
      </c>
      <c r="S556" s="40">
        <f t="shared" si="16"/>
        <v>52500</v>
      </c>
      <c r="T556" s="61">
        <f t="shared" si="17"/>
        <v>58800.00000000001</v>
      </c>
      <c r="U556" s="30">
        <v>2011</v>
      </c>
      <c r="V556" s="3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  <c r="EQ556" s="59"/>
      <c r="ER556" s="59"/>
      <c r="ES556" s="59"/>
      <c r="ET556" s="59"/>
      <c r="EU556" s="59"/>
      <c r="EV556" s="59"/>
      <c r="EW556" s="59"/>
      <c r="EX556" s="59"/>
      <c r="EY556" s="59"/>
      <c r="EZ556" s="59"/>
      <c r="FA556" s="59"/>
      <c r="FB556" s="59"/>
      <c r="FC556" s="59"/>
      <c r="FD556" s="59"/>
    </row>
    <row r="557" spans="1:160" s="60" customFormat="1" ht="38.25">
      <c r="A557" s="62" t="s">
        <v>1982</v>
      </c>
      <c r="B557" s="40" t="s">
        <v>1245</v>
      </c>
      <c r="C557" s="38" t="s">
        <v>1287</v>
      </c>
      <c r="D557" s="46" t="s">
        <v>1454</v>
      </c>
      <c r="E557" s="41" t="s">
        <v>1453</v>
      </c>
      <c r="F557" s="30" t="s">
        <v>1638</v>
      </c>
      <c r="G557" s="55">
        <v>0</v>
      </c>
      <c r="H557" s="30">
        <v>510000000</v>
      </c>
      <c r="I557" s="30" t="s">
        <v>1637</v>
      </c>
      <c r="J557" s="30" t="s">
        <v>690</v>
      </c>
      <c r="K557" s="30" t="s">
        <v>1640</v>
      </c>
      <c r="L557" s="30" t="s">
        <v>1639</v>
      </c>
      <c r="M557" s="30" t="s">
        <v>1484</v>
      </c>
      <c r="N557" s="30" t="s">
        <v>1483</v>
      </c>
      <c r="O557" s="30">
        <v>839</v>
      </c>
      <c r="P557" s="38" t="s">
        <v>233</v>
      </c>
      <c r="Q557" s="38">
        <v>2</v>
      </c>
      <c r="R557" s="38">
        <v>550</v>
      </c>
      <c r="S557" s="40">
        <v>0</v>
      </c>
      <c r="T557" s="61">
        <f t="shared" si="17"/>
        <v>0</v>
      </c>
      <c r="U557" s="30">
        <v>2011</v>
      </c>
      <c r="V557" s="30" t="s">
        <v>2030</v>
      </c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  <c r="EQ557" s="59"/>
      <c r="ER557" s="59"/>
      <c r="ES557" s="59"/>
      <c r="ET557" s="59"/>
      <c r="EU557" s="59"/>
      <c r="EV557" s="59"/>
      <c r="EW557" s="59"/>
      <c r="EX557" s="59"/>
      <c r="EY557" s="59"/>
      <c r="EZ557" s="59"/>
      <c r="FA557" s="59"/>
      <c r="FB557" s="59"/>
      <c r="FC557" s="59"/>
      <c r="FD557" s="59"/>
    </row>
    <row r="558" spans="1:160" s="60" customFormat="1" ht="38.25">
      <c r="A558" s="62" t="s">
        <v>67</v>
      </c>
      <c r="B558" s="40" t="s">
        <v>1245</v>
      </c>
      <c r="C558" s="38" t="s">
        <v>1287</v>
      </c>
      <c r="D558" s="46" t="s">
        <v>1454</v>
      </c>
      <c r="E558" s="41" t="s">
        <v>1453</v>
      </c>
      <c r="F558" s="30" t="s">
        <v>1638</v>
      </c>
      <c r="G558" s="55">
        <v>0</v>
      </c>
      <c r="H558" s="30">
        <v>510000000</v>
      </c>
      <c r="I558" s="30" t="s">
        <v>1637</v>
      </c>
      <c r="J558" s="30" t="s">
        <v>692</v>
      </c>
      <c r="K558" s="30" t="s">
        <v>1640</v>
      </c>
      <c r="L558" s="30" t="s">
        <v>1639</v>
      </c>
      <c r="M558" s="30" t="s">
        <v>2019</v>
      </c>
      <c r="N558" s="30" t="s">
        <v>1483</v>
      </c>
      <c r="O558" s="30">
        <v>839</v>
      </c>
      <c r="P558" s="38" t="s">
        <v>233</v>
      </c>
      <c r="Q558" s="38">
        <v>7</v>
      </c>
      <c r="R558" s="38">
        <v>8000</v>
      </c>
      <c r="S558" s="40">
        <f>Q558*R558</f>
        <v>56000</v>
      </c>
      <c r="T558" s="61">
        <f t="shared" si="17"/>
        <v>62720.00000000001</v>
      </c>
      <c r="U558" s="30">
        <v>2011</v>
      </c>
      <c r="V558" s="3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  <c r="EQ558" s="59"/>
      <c r="ER558" s="59"/>
      <c r="ES558" s="59"/>
      <c r="ET558" s="59"/>
      <c r="EU558" s="59"/>
      <c r="EV558" s="59"/>
      <c r="EW558" s="59"/>
      <c r="EX558" s="59"/>
      <c r="EY558" s="59"/>
      <c r="EZ558" s="59"/>
      <c r="FA558" s="59"/>
      <c r="FB558" s="59"/>
      <c r="FC558" s="59"/>
      <c r="FD558" s="59"/>
    </row>
    <row r="559" spans="1:160" s="60" customFormat="1" ht="38.25">
      <c r="A559" s="62" t="s">
        <v>2014</v>
      </c>
      <c r="B559" s="40" t="s">
        <v>1245</v>
      </c>
      <c r="C559" s="30" t="s">
        <v>1287</v>
      </c>
      <c r="D559" s="46" t="s">
        <v>658</v>
      </c>
      <c r="E559" s="38" t="s">
        <v>696</v>
      </c>
      <c r="F559" s="30" t="s">
        <v>1638</v>
      </c>
      <c r="G559" s="55">
        <v>0</v>
      </c>
      <c r="H559" s="30">
        <v>510000000</v>
      </c>
      <c r="I559" s="30" t="s">
        <v>1637</v>
      </c>
      <c r="J559" s="30" t="s">
        <v>691</v>
      </c>
      <c r="K559" s="30" t="s">
        <v>1640</v>
      </c>
      <c r="L559" s="30" t="s">
        <v>1639</v>
      </c>
      <c r="M559" s="30" t="s">
        <v>692</v>
      </c>
      <c r="N559" s="30" t="s">
        <v>1483</v>
      </c>
      <c r="O559" s="30">
        <v>796</v>
      </c>
      <c r="P559" s="40" t="s">
        <v>223</v>
      </c>
      <c r="Q559" s="38">
        <v>1</v>
      </c>
      <c r="R559" s="38">
        <v>45000</v>
      </c>
      <c r="S559" s="40">
        <f t="shared" si="16"/>
        <v>45000</v>
      </c>
      <c r="T559" s="61">
        <f t="shared" si="17"/>
        <v>50400.00000000001</v>
      </c>
      <c r="U559" s="30">
        <v>2011</v>
      </c>
      <c r="V559" s="3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  <c r="EQ559" s="59"/>
      <c r="ER559" s="59"/>
      <c r="ES559" s="59"/>
      <c r="ET559" s="59"/>
      <c r="EU559" s="59"/>
      <c r="EV559" s="59"/>
      <c r="EW559" s="59"/>
      <c r="EX559" s="59"/>
      <c r="EY559" s="59"/>
      <c r="EZ559" s="59"/>
      <c r="FA559" s="59"/>
      <c r="FB559" s="59"/>
      <c r="FC559" s="59"/>
      <c r="FD559" s="59"/>
    </row>
    <row r="560" spans="1:160" s="60" customFormat="1" ht="38.25">
      <c r="A560" s="62" t="s">
        <v>1983</v>
      </c>
      <c r="B560" s="40" t="s">
        <v>1245</v>
      </c>
      <c r="C560" s="37" t="s">
        <v>1252</v>
      </c>
      <c r="D560" s="46" t="s">
        <v>1232</v>
      </c>
      <c r="E560" s="41" t="s">
        <v>1461</v>
      </c>
      <c r="F560" s="30" t="s">
        <v>1638</v>
      </c>
      <c r="G560" s="55">
        <v>0</v>
      </c>
      <c r="H560" s="30">
        <v>510000000</v>
      </c>
      <c r="I560" s="30" t="s">
        <v>1637</v>
      </c>
      <c r="J560" s="30" t="s">
        <v>2019</v>
      </c>
      <c r="K560" s="30" t="s">
        <v>1640</v>
      </c>
      <c r="L560" s="30" t="s">
        <v>1639</v>
      </c>
      <c r="M560" s="30" t="s">
        <v>686</v>
      </c>
      <c r="N560" s="30" t="s">
        <v>1483</v>
      </c>
      <c r="O560" s="30">
        <v>796</v>
      </c>
      <c r="P560" s="40" t="s">
        <v>223</v>
      </c>
      <c r="Q560" s="38">
        <v>20</v>
      </c>
      <c r="R560" s="38">
        <v>120</v>
      </c>
      <c r="S560" s="40">
        <f t="shared" si="16"/>
        <v>2400</v>
      </c>
      <c r="T560" s="61">
        <f t="shared" si="17"/>
        <v>2688.0000000000005</v>
      </c>
      <c r="U560" s="30">
        <v>2011</v>
      </c>
      <c r="V560" s="3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  <c r="EQ560" s="59"/>
      <c r="ER560" s="59"/>
      <c r="ES560" s="59"/>
      <c r="ET560" s="59"/>
      <c r="EU560" s="59"/>
      <c r="EV560" s="59"/>
      <c r="EW560" s="59"/>
      <c r="EX560" s="59"/>
      <c r="EY560" s="59"/>
      <c r="EZ560" s="59"/>
      <c r="FA560" s="59"/>
      <c r="FB560" s="59"/>
      <c r="FC560" s="59"/>
      <c r="FD560" s="59"/>
    </row>
    <row r="561" spans="1:160" s="60" customFormat="1" ht="38.25">
      <c r="A561" s="62" t="s">
        <v>1984</v>
      </c>
      <c r="B561" s="40" t="s">
        <v>1245</v>
      </c>
      <c r="C561" s="37" t="s">
        <v>1391</v>
      </c>
      <c r="D561" s="45" t="s">
        <v>1233</v>
      </c>
      <c r="E561" s="30" t="s">
        <v>1610</v>
      </c>
      <c r="F561" s="30" t="s">
        <v>1638</v>
      </c>
      <c r="G561" s="55">
        <v>0</v>
      </c>
      <c r="H561" s="30">
        <v>510000000</v>
      </c>
      <c r="I561" s="30" t="s">
        <v>1637</v>
      </c>
      <c r="J561" s="30" t="s">
        <v>691</v>
      </c>
      <c r="K561" s="30" t="s">
        <v>1640</v>
      </c>
      <c r="L561" s="30" t="s">
        <v>1639</v>
      </c>
      <c r="M561" s="30" t="s">
        <v>692</v>
      </c>
      <c r="N561" s="30" t="s">
        <v>1483</v>
      </c>
      <c r="O561" s="30">
        <v>796</v>
      </c>
      <c r="P561" s="40" t="s">
        <v>223</v>
      </c>
      <c r="Q561" s="40">
        <v>1</v>
      </c>
      <c r="R561" s="40">
        <v>8000</v>
      </c>
      <c r="S561" s="40">
        <f t="shared" si="16"/>
        <v>8000</v>
      </c>
      <c r="T561" s="61">
        <f t="shared" si="17"/>
        <v>8960</v>
      </c>
      <c r="U561" s="30">
        <v>2011</v>
      </c>
      <c r="V561" s="3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  <c r="EQ561" s="59"/>
      <c r="ER561" s="59"/>
      <c r="ES561" s="59"/>
      <c r="ET561" s="59"/>
      <c r="EU561" s="59"/>
      <c r="EV561" s="59"/>
      <c r="EW561" s="59"/>
      <c r="EX561" s="59"/>
      <c r="EY561" s="59"/>
      <c r="EZ561" s="59"/>
      <c r="FA561" s="59"/>
      <c r="FB561" s="59"/>
      <c r="FC561" s="59"/>
      <c r="FD561" s="59"/>
    </row>
    <row r="562" spans="1:160" s="60" customFormat="1" ht="38.25">
      <c r="A562" s="62" t="s">
        <v>1985</v>
      </c>
      <c r="B562" s="40" t="s">
        <v>1245</v>
      </c>
      <c r="C562" s="37" t="s">
        <v>1391</v>
      </c>
      <c r="D562" s="45" t="s">
        <v>1234</v>
      </c>
      <c r="E562" s="38" t="s">
        <v>1460</v>
      </c>
      <c r="F562" s="30" t="s">
        <v>1638</v>
      </c>
      <c r="G562" s="55">
        <v>1</v>
      </c>
      <c r="H562" s="30">
        <v>510000000</v>
      </c>
      <c r="I562" s="30" t="s">
        <v>1637</v>
      </c>
      <c r="J562" s="30" t="s">
        <v>686</v>
      </c>
      <c r="K562" s="30" t="s">
        <v>1640</v>
      </c>
      <c r="L562" s="30" t="s">
        <v>1639</v>
      </c>
      <c r="M562" s="30" t="s">
        <v>1485</v>
      </c>
      <c r="N562" s="30" t="s">
        <v>1483</v>
      </c>
      <c r="O562" s="30">
        <v>796</v>
      </c>
      <c r="P562" s="40" t="s">
        <v>223</v>
      </c>
      <c r="Q562" s="40">
        <v>3500</v>
      </c>
      <c r="R562" s="40">
        <v>10</v>
      </c>
      <c r="S562" s="40">
        <f t="shared" si="16"/>
        <v>35000</v>
      </c>
      <c r="T562" s="61">
        <f t="shared" si="17"/>
        <v>39200.00000000001</v>
      </c>
      <c r="U562" s="30">
        <v>2011</v>
      </c>
      <c r="V562" s="3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  <c r="EQ562" s="59"/>
      <c r="ER562" s="59"/>
      <c r="ES562" s="59"/>
      <c r="ET562" s="59"/>
      <c r="EU562" s="59"/>
      <c r="EV562" s="59"/>
      <c r="EW562" s="59"/>
      <c r="EX562" s="59"/>
      <c r="EY562" s="59"/>
      <c r="EZ562" s="59"/>
      <c r="FA562" s="59"/>
      <c r="FB562" s="59"/>
      <c r="FC562" s="59"/>
      <c r="FD562" s="59"/>
    </row>
    <row r="563" spans="1:160" s="60" customFormat="1" ht="38.25">
      <c r="A563" s="62" t="s">
        <v>1986</v>
      </c>
      <c r="B563" s="40" t="s">
        <v>1245</v>
      </c>
      <c r="C563" s="37" t="s">
        <v>1392</v>
      </c>
      <c r="D563" s="46" t="s">
        <v>1235</v>
      </c>
      <c r="E563" s="41" t="s">
        <v>1459</v>
      </c>
      <c r="F563" s="30" t="s">
        <v>1638</v>
      </c>
      <c r="G563" s="55">
        <v>1</v>
      </c>
      <c r="H563" s="30">
        <v>510000000</v>
      </c>
      <c r="I563" s="30" t="s">
        <v>1637</v>
      </c>
      <c r="J563" s="30" t="s">
        <v>691</v>
      </c>
      <c r="K563" s="30" t="s">
        <v>1640</v>
      </c>
      <c r="L563" s="30" t="s">
        <v>1639</v>
      </c>
      <c r="M563" s="30" t="s">
        <v>692</v>
      </c>
      <c r="N563" s="30" t="s">
        <v>1483</v>
      </c>
      <c r="O563" s="30">
        <v>113</v>
      </c>
      <c r="P563" s="38" t="s">
        <v>229</v>
      </c>
      <c r="Q563" s="38">
        <v>100</v>
      </c>
      <c r="R563" s="38">
        <v>2500</v>
      </c>
      <c r="S563" s="40">
        <f t="shared" si="16"/>
        <v>250000</v>
      </c>
      <c r="T563" s="61">
        <f t="shared" si="17"/>
        <v>280000</v>
      </c>
      <c r="U563" s="30">
        <v>2011</v>
      </c>
      <c r="V563" s="3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  <c r="EQ563" s="59"/>
      <c r="ER563" s="59"/>
      <c r="ES563" s="59"/>
      <c r="ET563" s="59"/>
      <c r="EU563" s="59"/>
      <c r="EV563" s="59"/>
      <c r="EW563" s="59"/>
      <c r="EX563" s="59"/>
      <c r="EY563" s="59"/>
      <c r="EZ563" s="59"/>
      <c r="FA563" s="59"/>
      <c r="FB563" s="59"/>
      <c r="FC563" s="59"/>
      <c r="FD563" s="59"/>
    </row>
    <row r="564" spans="1:160" s="60" customFormat="1" ht="38.25">
      <c r="A564" s="62" t="s">
        <v>1987</v>
      </c>
      <c r="B564" s="40" t="s">
        <v>1245</v>
      </c>
      <c r="C564" s="30" t="s">
        <v>1393</v>
      </c>
      <c r="D564" s="45" t="s">
        <v>735</v>
      </c>
      <c r="E564" s="38" t="s">
        <v>2069</v>
      </c>
      <c r="F564" s="30" t="s">
        <v>1638</v>
      </c>
      <c r="G564" s="55">
        <v>0</v>
      </c>
      <c r="H564" s="30">
        <v>510000000</v>
      </c>
      <c r="I564" s="30" t="s">
        <v>1637</v>
      </c>
      <c r="J564" s="30" t="s">
        <v>687</v>
      </c>
      <c r="K564" s="30" t="s">
        <v>1640</v>
      </c>
      <c r="L564" s="30" t="s">
        <v>1639</v>
      </c>
      <c r="M564" s="30" t="s">
        <v>1524</v>
      </c>
      <c r="N564" s="30" t="s">
        <v>1483</v>
      </c>
      <c r="O564" s="30">
        <v>839</v>
      </c>
      <c r="P564" s="38" t="s">
        <v>233</v>
      </c>
      <c r="Q564" s="38">
        <v>2</v>
      </c>
      <c r="R564" s="38">
        <v>535</v>
      </c>
      <c r="S564" s="40">
        <f t="shared" si="16"/>
        <v>1070</v>
      </c>
      <c r="T564" s="61">
        <f t="shared" si="17"/>
        <v>1198.4</v>
      </c>
      <c r="U564" s="30">
        <v>2011</v>
      </c>
      <c r="V564" s="3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  <c r="EQ564" s="59"/>
      <c r="ER564" s="59"/>
      <c r="ES564" s="59"/>
      <c r="ET564" s="59"/>
      <c r="EU564" s="59"/>
      <c r="EV564" s="59"/>
      <c r="EW564" s="59"/>
      <c r="EX564" s="59"/>
      <c r="EY564" s="59"/>
      <c r="EZ564" s="59"/>
      <c r="FA564" s="59"/>
      <c r="FB564" s="59"/>
      <c r="FC564" s="59"/>
      <c r="FD564" s="59"/>
    </row>
    <row r="565" spans="1:160" s="60" customFormat="1" ht="38.25">
      <c r="A565" s="62" t="s">
        <v>1988</v>
      </c>
      <c r="B565" s="40" t="s">
        <v>1245</v>
      </c>
      <c r="C565" s="30" t="s">
        <v>1393</v>
      </c>
      <c r="D565" s="45" t="s">
        <v>748</v>
      </c>
      <c r="E565" s="41" t="s">
        <v>2079</v>
      </c>
      <c r="F565" s="30" t="s">
        <v>1638</v>
      </c>
      <c r="G565" s="55">
        <v>0</v>
      </c>
      <c r="H565" s="30">
        <v>510000000</v>
      </c>
      <c r="I565" s="30" t="s">
        <v>1637</v>
      </c>
      <c r="J565" s="30" t="s">
        <v>691</v>
      </c>
      <c r="K565" s="30" t="s">
        <v>1640</v>
      </c>
      <c r="L565" s="30" t="s">
        <v>1639</v>
      </c>
      <c r="M565" s="30" t="s">
        <v>692</v>
      </c>
      <c r="N565" s="30" t="s">
        <v>1483</v>
      </c>
      <c r="O565" s="30">
        <v>796</v>
      </c>
      <c r="P565" s="40" t="s">
        <v>223</v>
      </c>
      <c r="Q565" s="38">
        <v>2</v>
      </c>
      <c r="R565" s="38">
        <v>321</v>
      </c>
      <c r="S565" s="40">
        <f t="shared" si="16"/>
        <v>642</v>
      </c>
      <c r="T565" s="61">
        <f t="shared" si="17"/>
        <v>719.0400000000001</v>
      </c>
      <c r="U565" s="30">
        <v>2011</v>
      </c>
      <c r="V565" s="3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  <c r="EQ565" s="59"/>
      <c r="ER565" s="59"/>
      <c r="ES565" s="59"/>
      <c r="ET565" s="59"/>
      <c r="EU565" s="59"/>
      <c r="EV565" s="59"/>
      <c r="EW565" s="59"/>
      <c r="EX565" s="59"/>
      <c r="EY565" s="59"/>
      <c r="EZ565" s="59"/>
      <c r="FA565" s="59"/>
      <c r="FB565" s="59"/>
      <c r="FC565" s="59"/>
      <c r="FD565" s="59"/>
    </row>
    <row r="566" spans="1:160" s="60" customFormat="1" ht="38.25">
      <c r="A566" s="62" t="s">
        <v>1989</v>
      </c>
      <c r="B566" s="40" t="s">
        <v>1245</v>
      </c>
      <c r="C566" s="38" t="s">
        <v>1393</v>
      </c>
      <c r="D566" s="46" t="s">
        <v>1236</v>
      </c>
      <c r="E566" s="38" t="s">
        <v>1458</v>
      </c>
      <c r="F566" s="30" t="s">
        <v>1638</v>
      </c>
      <c r="G566" s="55">
        <v>0</v>
      </c>
      <c r="H566" s="30">
        <v>510000000</v>
      </c>
      <c r="I566" s="30" t="s">
        <v>1637</v>
      </c>
      <c r="J566" s="30" t="s">
        <v>691</v>
      </c>
      <c r="K566" s="30" t="s">
        <v>1640</v>
      </c>
      <c r="L566" s="30" t="s">
        <v>1639</v>
      </c>
      <c r="M566" s="30" t="s">
        <v>692</v>
      </c>
      <c r="N566" s="30" t="s">
        <v>1483</v>
      </c>
      <c r="O566" s="30">
        <v>796</v>
      </c>
      <c r="P566" s="40" t="s">
        <v>223</v>
      </c>
      <c r="Q566" s="38">
        <v>310</v>
      </c>
      <c r="R566" s="38">
        <v>170</v>
      </c>
      <c r="S566" s="40">
        <f aca="true" t="shared" si="18" ref="S566:S588">Q566*R566</f>
        <v>52700</v>
      </c>
      <c r="T566" s="61">
        <f t="shared" si="17"/>
        <v>59024.00000000001</v>
      </c>
      <c r="U566" s="30">
        <v>2011</v>
      </c>
      <c r="V566" s="3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  <c r="EQ566" s="59"/>
      <c r="ER566" s="59"/>
      <c r="ES566" s="59"/>
      <c r="ET566" s="59"/>
      <c r="EU566" s="59"/>
      <c r="EV566" s="59"/>
      <c r="EW566" s="59"/>
      <c r="EX566" s="59"/>
      <c r="EY566" s="59"/>
      <c r="EZ566" s="59"/>
      <c r="FA566" s="59"/>
      <c r="FB566" s="59"/>
      <c r="FC566" s="59"/>
      <c r="FD566" s="59"/>
    </row>
    <row r="567" spans="1:160" s="60" customFormat="1" ht="38.25">
      <c r="A567" s="62" t="s">
        <v>1668</v>
      </c>
      <c r="B567" s="40" t="s">
        <v>1245</v>
      </c>
      <c r="C567" s="38" t="s">
        <v>1393</v>
      </c>
      <c r="D567" s="46" t="s">
        <v>1237</v>
      </c>
      <c r="E567" s="38" t="s">
        <v>1436</v>
      </c>
      <c r="F567" s="30" t="s">
        <v>1638</v>
      </c>
      <c r="G567" s="55">
        <v>0</v>
      </c>
      <c r="H567" s="30">
        <v>510000000</v>
      </c>
      <c r="I567" s="30" t="s">
        <v>1637</v>
      </c>
      <c r="J567" s="30" t="s">
        <v>1522</v>
      </c>
      <c r="K567" s="30" t="s">
        <v>1640</v>
      </c>
      <c r="L567" s="30" t="s">
        <v>1639</v>
      </c>
      <c r="M567" s="30" t="s">
        <v>1523</v>
      </c>
      <c r="N567" s="30" t="s">
        <v>1483</v>
      </c>
      <c r="O567" s="30">
        <v>796</v>
      </c>
      <c r="P567" s="40" t="s">
        <v>223</v>
      </c>
      <c r="Q567" s="40">
        <v>3</v>
      </c>
      <c r="R567" s="40">
        <v>1000</v>
      </c>
      <c r="S567" s="40">
        <f t="shared" si="18"/>
        <v>3000</v>
      </c>
      <c r="T567" s="61">
        <f t="shared" si="17"/>
        <v>3360.0000000000005</v>
      </c>
      <c r="U567" s="30">
        <v>2011</v>
      </c>
      <c r="V567" s="3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  <c r="EQ567" s="59"/>
      <c r="ER567" s="59"/>
      <c r="ES567" s="59"/>
      <c r="ET567" s="59"/>
      <c r="EU567" s="59"/>
      <c r="EV567" s="59"/>
      <c r="EW567" s="59"/>
      <c r="EX567" s="59"/>
      <c r="EY567" s="59"/>
      <c r="EZ567" s="59"/>
      <c r="FA567" s="59"/>
      <c r="FB567" s="59"/>
      <c r="FC567" s="59"/>
      <c r="FD567" s="59"/>
    </row>
    <row r="568" spans="1:160" s="79" customFormat="1" ht="38.25">
      <c r="A568" s="62" t="s">
        <v>1990</v>
      </c>
      <c r="B568" s="40" t="s">
        <v>1245</v>
      </c>
      <c r="C568" s="38" t="s">
        <v>1393</v>
      </c>
      <c r="D568" s="46" t="s">
        <v>1238</v>
      </c>
      <c r="E568" s="41" t="s">
        <v>1611</v>
      </c>
      <c r="F568" s="30" t="s">
        <v>1638</v>
      </c>
      <c r="G568" s="55">
        <v>0</v>
      </c>
      <c r="H568" s="30">
        <v>510000000</v>
      </c>
      <c r="I568" s="30" t="s">
        <v>1637</v>
      </c>
      <c r="J568" s="30" t="s">
        <v>1521</v>
      </c>
      <c r="K568" s="30" t="s">
        <v>1640</v>
      </c>
      <c r="L568" s="30" t="s">
        <v>1639</v>
      </c>
      <c r="M568" s="30" t="s">
        <v>1522</v>
      </c>
      <c r="N568" s="30" t="s">
        <v>1483</v>
      </c>
      <c r="O568" s="30">
        <v>796</v>
      </c>
      <c r="P568" s="40" t="s">
        <v>223</v>
      </c>
      <c r="Q568" s="40">
        <v>20</v>
      </c>
      <c r="R568" s="40">
        <v>200</v>
      </c>
      <c r="S568" s="40">
        <v>0</v>
      </c>
      <c r="T568" s="61">
        <f t="shared" si="17"/>
        <v>0</v>
      </c>
      <c r="U568" s="30">
        <v>2011</v>
      </c>
      <c r="V568" s="30" t="s">
        <v>1289</v>
      </c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  <c r="EQ568" s="59"/>
      <c r="ER568" s="59"/>
      <c r="ES568" s="59"/>
      <c r="ET568" s="59"/>
      <c r="EU568" s="59"/>
      <c r="EV568" s="59"/>
      <c r="EW568" s="59"/>
      <c r="EX568" s="59"/>
      <c r="EY568" s="59"/>
      <c r="EZ568" s="59"/>
      <c r="FA568" s="59"/>
      <c r="FB568" s="59"/>
      <c r="FC568" s="59"/>
      <c r="FD568" s="59"/>
    </row>
    <row r="569" spans="1:160" s="60" customFormat="1" ht="29.25" customHeight="1">
      <c r="A569" s="40" t="s">
        <v>1801</v>
      </c>
      <c r="B569" s="40" t="s">
        <v>1245</v>
      </c>
      <c r="C569" s="38" t="s">
        <v>1393</v>
      </c>
      <c r="D569" s="40" t="s">
        <v>1238</v>
      </c>
      <c r="E569" s="41" t="s">
        <v>1611</v>
      </c>
      <c r="F569" s="30" t="s">
        <v>1638</v>
      </c>
      <c r="G569" s="55">
        <v>0</v>
      </c>
      <c r="H569" s="30">
        <v>510000000</v>
      </c>
      <c r="I569" s="30" t="s">
        <v>1637</v>
      </c>
      <c r="J569" s="30" t="s">
        <v>691</v>
      </c>
      <c r="K569" s="30" t="s">
        <v>1640</v>
      </c>
      <c r="L569" s="30" t="s">
        <v>1639</v>
      </c>
      <c r="M569" s="30" t="s">
        <v>691</v>
      </c>
      <c r="N569" s="30" t="s">
        <v>1483</v>
      </c>
      <c r="O569" s="30">
        <v>796</v>
      </c>
      <c r="P569" s="40" t="s">
        <v>223</v>
      </c>
      <c r="Q569" s="40">
        <v>40</v>
      </c>
      <c r="R569" s="40">
        <v>150</v>
      </c>
      <c r="S569" s="40">
        <v>0</v>
      </c>
      <c r="T569" s="58">
        <f t="shared" si="17"/>
        <v>0</v>
      </c>
      <c r="U569" s="30">
        <v>2011</v>
      </c>
      <c r="V569" s="30" t="s">
        <v>1289</v>
      </c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  <c r="EQ569" s="59"/>
      <c r="ER569" s="59"/>
      <c r="ES569" s="59"/>
      <c r="ET569" s="59"/>
      <c r="EU569" s="59"/>
      <c r="EV569" s="59"/>
      <c r="EW569" s="59"/>
      <c r="EX569" s="59"/>
      <c r="EY569" s="59"/>
      <c r="EZ569" s="59"/>
      <c r="FA569" s="59"/>
      <c r="FB569" s="59"/>
      <c r="FC569" s="59"/>
      <c r="FD569" s="59"/>
    </row>
    <row r="570" spans="1:160" s="60" customFormat="1" ht="29.25" customHeight="1">
      <c r="A570" s="40" t="s">
        <v>68</v>
      </c>
      <c r="B570" s="40" t="s">
        <v>1245</v>
      </c>
      <c r="C570" s="38" t="s">
        <v>1393</v>
      </c>
      <c r="D570" s="40" t="s">
        <v>1238</v>
      </c>
      <c r="E570" s="41" t="s">
        <v>1611</v>
      </c>
      <c r="F570" s="30" t="s">
        <v>1638</v>
      </c>
      <c r="G570" s="55">
        <v>0</v>
      </c>
      <c r="H570" s="30">
        <v>510000000</v>
      </c>
      <c r="I570" s="30" t="s">
        <v>1637</v>
      </c>
      <c r="J570" s="30" t="s">
        <v>692</v>
      </c>
      <c r="K570" s="30" t="s">
        <v>1640</v>
      </c>
      <c r="L570" s="30" t="s">
        <v>1639</v>
      </c>
      <c r="M570" s="30" t="s">
        <v>2019</v>
      </c>
      <c r="N570" s="30" t="s">
        <v>1483</v>
      </c>
      <c r="O570" s="30">
        <v>796</v>
      </c>
      <c r="P570" s="40" t="s">
        <v>223</v>
      </c>
      <c r="Q570" s="40">
        <v>50</v>
      </c>
      <c r="R570" s="40">
        <v>162</v>
      </c>
      <c r="S570" s="40">
        <v>8100</v>
      </c>
      <c r="T570" s="58">
        <f t="shared" si="17"/>
        <v>9072</v>
      </c>
      <c r="U570" s="30">
        <v>2011</v>
      </c>
      <c r="V570" s="3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  <c r="EQ570" s="59"/>
      <c r="ER570" s="59"/>
      <c r="ES570" s="59"/>
      <c r="ET570" s="59"/>
      <c r="EU570" s="59"/>
      <c r="EV570" s="59"/>
      <c r="EW570" s="59"/>
      <c r="EX570" s="59"/>
      <c r="EY570" s="59"/>
      <c r="EZ570" s="59"/>
      <c r="FA570" s="59"/>
      <c r="FB570" s="59"/>
      <c r="FC570" s="59"/>
      <c r="FD570" s="59"/>
    </row>
    <row r="571" spans="1:160" s="60" customFormat="1" ht="38.25">
      <c r="A571" s="62" t="s">
        <v>1991</v>
      </c>
      <c r="B571" s="40" t="s">
        <v>1245</v>
      </c>
      <c r="C571" s="30" t="s">
        <v>1434</v>
      </c>
      <c r="D571" s="45" t="s">
        <v>780</v>
      </c>
      <c r="E571" s="45" t="s">
        <v>1436</v>
      </c>
      <c r="F571" s="30" t="s">
        <v>1638</v>
      </c>
      <c r="G571" s="55">
        <v>0</v>
      </c>
      <c r="H571" s="30">
        <v>510000000</v>
      </c>
      <c r="I571" s="30" t="s">
        <v>1637</v>
      </c>
      <c r="J571" s="30" t="s">
        <v>1484</v>
      </c>
      <c r="K571" s="30" t="s">
        <v>1640</v>
      </c>
      <c r="L571" s="30" t="s">
        <v>1639</v>
      </c>
      <c r="M571" s="30" t="s">
        <v>1521</v>
      </c>
      <c r="N571" s="30" t="s">
        <v>1483</v>
      </c>
      <c r="O571" s="30">
        <v>839</v>
      </c>
      <c r="P571" s="38" t="s">
        <v>233</v>
      </c>
      <c r="Q571" s="80">
        <v>3</v>
      </c>
      <c r="R571" s="94">
        <v>1000</v>
      </c>
      <c r="S571" s="40">
        <f t="shared" si="18"/>
        <v>3000</v>
      </c>
      <c r="T571" s="61">
        <f t="shared" si="17"/>
        <v>3360.0000000000005</v>
      </c>
      <c r="U571" s="30">
        <v>2011</v>
      </c>
      <c r="V571" s="3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  <c r="EQ571" s="59"/>
      <c r="ER571" s="59"/>
      <c r="ES571" s="59"/>
      <c r="ET571" s="59"/>
      <c r="EU571" s="59"/>
      <c r="EV571" s="59"/>
      <c r="EW571" s="59"/>
      <c r="EX571" s="59"/>
      <c r="EY571" s="59"/>
      <c r="EZ571" s="59"/>
      <c r="FA571" s="59"/>
      <c r="FB571" s="59"/>
      <c r="FC571" s="59"/>
      <c r="FD571" s="59"/>
    </row>
    <row r="572" spans="1:160" s="60" customFormat="1" ht="38.25">
      <c r="A572" s="62" t="s">
        <v>1992</v>
      </c>
      <c r="B572" s="40" t="s">
        <v>1245</v>
      </c>
      <c r="C572" s="38" t="s">
        <v>1394</v>
      </c>
      <c r="D572" s="45" t="s">
        <v>1457</v>
      </c>
      <c r="E572" s="41" t="s">
        <v>1456</v>
      </c>
      <c r="F572" s="30" t="s">
        <v>1638</v>
      </c>
      <c r="G572" s="55">
        <v>0</v>
      </c>
      <c r="H572" s="30">
        <v>510000000</v>
      </c>
      <c r="I572" s="30" t="s">
        <v>1637</v>
      </c>
      <c r="J572" s="30" t="s">
        <v>691</v>
      </c>
      <c r="K572" s="30" t="s">
        <v>1640</v>
      </c>
      <c r="L572" s="30" t="s">
        <v>1639</v>
      </c>
      <c r="M572" s="30" t="s">
        <v>692</v>
      </c>
      <c r="N572" s="30" t="s">
        <v>1483</v>
      </c>
      <c r="O572" s="30">
        <v>796</v>
      </c>
      <c r="P572" s="40" t="s">
        <v>223</v>
      </c>
      <c r="Q572" s="40">
        <v>50</v>
      </c>
      <c r="R572" s="40">
        <v>101</v>
      </c>
      <c r="S572" s="40">
        <f t="shared" si="18"/>
        <v>5050</v>
      </c>
      <c r="T572" s="61">
        <f t="shared" si="17"/>
        <v>5656.000000000001</v>
      </c>
      <c r="U572" s="30">
        <v>2011</v>
      </c>
      <c r="V572" s="3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  <c r="EQ572" s="59"/>
      <c r="ER572" s="59"/>
      <c r="ES572" s="59"/>
      <c r="ET572" s="59"/>
      <c r="EU572" s="59"/>
      <c r="EV572" s="59"/>
      <c r="EW572" s="59"/>
      <c r="EX572" s="59"/>
      <c r="EY572" s="59"/>
      <c r="EZ572" s="59"/>
      <c r="FA572" s="59"/>
      <c r="FB572" s="59"/>
      <c r="FC572" s="59"/>
      <c r="FD572" s="59"/>
    </row>
    <row r="573" spans="1:160" s="60" customFormat="1" ht="38.25">
      <c r="A573" s="62" t="s">
        <v>1993</v>
      </c>
      <c r="B573" s="40" t="s">
        <v>1245</v>
      </c>
      <c r="C573" s="37" t="s">
        <v>1329</v>
      </c>
      <c r="D573" s="46" t="s">
        <v>1239</v>
      </c>
      <c r="E573" s="105" t="s">
        <v>1455</v>
      </c>
      <c r="F573" s="30" t="s">
        <v>1638</v>
      </c>
      <c r="G573" s="55">
        <v>0</v>
      </c>
      <c r="H573" s="30">
        <v>510000000</v>
      </c>
      <c r="I573" s="30" t="s">
        <v>1637</v>
      </c>
      <c r="J573" s="30" t="s">
        <v>687</v>
      </c>
      <c r="K573" s="30" t="s">
        <v>1640</v>
      </c>
      <c r="L573" s="30" t="s">
        <v>1639</v>
      </c>
      <c r="M573" s="30" t="s">
        <v>1524</v>
      </c>
      <c r="N573" s="30" t="s">
        <v>1483</v>
      </c>
      <c r="O573" s="30">
        <v>796</v>
      </c>
      <c r="P573" s="40" t="s">
        <v>223</v>
      </c>
      <c r="Q573" s="40">
        <v>14</v>
      </c>
      <c r="R573" s="40">
        <v>1120</v>
      </c>
      <c r="S573" s="40">
        <f t="shared" si="18"/>
        <v>15680</v>
      </c>
      <c r="T573" s="61">
        <f t="shared" si="17"/>
        <v>17561.600000000002</v>
      </c>
      <c r="U573" s="30">
        <v>2011</v>
      </c>
      <c r="V573" s="3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  <c r="EQ573" s="59"/>
      <c r="ER573" s="59"/>
      <c r="ES573" s="59"/>
      <c r="ET573" s="59"/>
      <c r="EU573" s="59"/>
      <c r="EV573" s="59"/>
      <c r="EW573" s="59"/>
      <c r="EX573" s="59"/>
      <c r="EY573" s="59"/>
      <c r="EZ573" s="59"/>
      <c r="FA573" s="59"/>
      <c r="FB573" s="59"/>
      <c r="FC573" s="59"/>
      <c r="FD573" s="59"/>
    </row>
    <row r="574" spans="1:160" s="60" customFormat="1" ht="38.25">
      <c r="A574" s="62" t="s">
        <v>1994</v>
      </c>
      <c r="B574" s="40" t="s">
        <v>1245</v>
      </c>
      <c r="C574" s="38" t="s">
        <v>1286</v>
      </c>
      <c r="D574" s="46" t="s">
        <v>1240</v>
      </c>
      <c r="E574" s="38" t="s">
        <v>1544</v>
      </c>
      <c r="F574" s="30" t="s">
        <v>1638</v>
      </c>
      <c r="G574" s="55">
        <v>0</v>
      </c>
      <c r="H574" s="30">
        <v>510000000</v>
      </c>
      <c r="I574" s="30" t="s">
        <v>1637</v>
      </c>
      <c r="J574" s="30" t="s">
        <v>2019</v>
      </c>
      <c r="K574" s="30" t="s">
        <v>1640</v>
      </c>
      <c r="L574" s="30" t="s">
        <v>1639</v>
      </c>
      <c r="M574" s="30" t="s">
        <v>686</v>
      </c>
      <c r="N574" s="30" t="s">
        <v>1483</v>
      </c>
      <c r="O574" s="30">
        <v>868</v>
      </c>
      <c r="P574" s="40" t="s">
        <v>2130</v>
      </c>
      <c r="Q574" s="40">
        <v>200</v>
      </c>
      <c r="R574" s="40">
        <v>392</v>
      </c>
      <c r="S574" s="40">
        <f t="shared" si="18"/>
        <v>78400</v>
      </c>
      <c r="T574" s="61">
        <f t="shared" si="17"/>
        <v>87808.00000000001</v>
      </c>
      <c r="U574" s="30">
        <v>2011</v>
      </c>
      <c r="V574" s="3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  <c r="EQ574" s="59"/>
      <c r="ER574" s="59"/>
      <c r="ES574" s="59"/>
      <c r="ET574" s="59"/>
      <c r="EU574" s="59"/>
      <c r="EV574" s="59"/>
      <c r="EW574" s="59"/>
      <c r="EX574" s="59"/>
      <c r="EY574" s="59"/>
      <c r="EZ574" s="59"/>
      <c r="FA574" s="59"/>
      <c r="FB574" s="59"/>
      <c r="FC574" s="59"/>
      <c r="FD574" s="59"/>
    </row>
    <row r="575" spans="1:160" s="60" customFormat="1" ht="38.25">
      <c r="A575" s="62" t="s">
        <v>1995</v>
      </c>
      <c r="B575" s="40" t="s">
        <v>1245</v>
      </c>
      <c r="C575" s="30" t="s">
        <v>2142</v>
      </c>
      <c r="D575" s="46" t="s">
        <v>671</v>
      </c>
      <c r="E575" s="40" t="s">
        <v>702</v>
      </c>
      <c r="F575" s="30" t="s">
        <v>1638</v>
      </c>
      <c r="G575" s="55">
        <v>0</v>
      </c>
      <c r="H575" s="30">
        <v>510000000</v>
      </c>
      <c r="I575" s="30" t="s">
        <v>1637</v>
      </c>
      <c r="J575" s="30" t="s">
        <v>1484</v>
      </c>
      <c r="K575" s="30" t="s">
        <v>1640</v>
      </c>
      <c r="L575" s="30" t="s">
        <v>1639</v>
      </c>
      <c r="M575" s="30" t="s">
        <v>1521</v>
      </c>
      <c r="N575" s="30" t="s">
        <v>1483</v>
      </c>
      <c r="O575" s="30">
        <v>796</v>
      </c>
      <c r="P575" s="40" t="s">
        <v>223</v>
      </c>
      <c r="Q575" s="40">
        <v>1</v>
      </c>
      <c r="R575" s="40">
        <v>20000</v>
      </c>
      <c r="S575" s="40">
        <f t="shared" si="18"/>
        <v>20000</v>
      </c>
      <c r="T575" s="61">
        <f t="shared" si="17"/>
        <v>22400.000000000004</v>
      </c>
      <c r="U575" s="30">
        <v>2011</v>
      </c>
      <c r="V575" s="3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  <c r="EQ575" s="59"/>
      <c r="ER575" s="59"/>
      <c r="ES575" s="59"/>
      <c r="ET575" s="59"/>
      <c r="EU575" s="59"/>
      <c r="EV575" s="59"/>
      <c r="EW575" s="59"/>
      <c r="EX575" s="59"/>
      <c r="EY575" s="59"/>
      <c r="EZ575" s="59"/>
      <c r="FA575" s="59"/>
      <c r="FB575" s="59"/>
      <c r="FC575" s="59"/>
      <c r="FD575" s="59"/>
    </row>
    <row r="576" spans="1:160" s="60" customFormat="1" ht="38.25">
      <c r="A576" s="62" t="s">
        <v>1996</v>
      </c>
      <c r="B576" s="40" t="s">
        <v>1245</v>
      </c>
      <c r="C576" s="30" t="s">
        <v>1253</v>
      </c>
      <c r="D576" s="46" t="s">
        <v>653</v>
      </c>
      <c r="E576" s="40" t="s">
        <v>682</v>
      </c>
      <c r="F576" s="30" t="s">
        <v>1638</v>
      </c>
      <c r="G576" s="55">
        <v>0</v>
      </c>
      <c r="H576" s="30">
        <v>510000000</v>
      </c>
      <c r="I576" s="30" t="s">
        <v>1637</v>
      </c>
      <c r="J576" s="30" t="s">
        <v>1521</v>
      </c>
      <c r="K576" s="30" t="s">
        <v>1640</v>
      </c>
      <c r="L576" s="30" t="s">
        <v>1639</v>
      </c>
      <c r="M576" s="30" t="s">
        <v>1522</v>
      </c>
      <c r="N576" s="30" t="s">
        <v>1483</v>
      </c>
      <c r="O576" s="30">
        <v>796</v>
      </c>
      <c r="P576" s="40" t="s">
        <v>223</v>
      </c>
      <c r="Q576" s="40">
        <v>3</v>
      </c>
      <c r="R576" s="40">
        <v>35940</v>
      </c>
      <c r="S576" s="40">
        <f t="shared" si="18"/>
        <v>107820</v>
      </c>
      <c r="T576" s="61">
        <f t="shared" si="17"/>
        <v>120758.40000000001</v>
      </c>
      <c r="U576" s="30">
        <v>2011</v>
      </c>
      <c r="V576" s="3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  <c r="EQ576" s="59"/>
      <c r="ER576" s="59"/>
      <c r="ES576" s="59"/>
      <c r="ET576" s="59"/>
      <c r="EU576" s="59"/>
      <c r="EV576" s="59"/>
      <c r="EW576" s="59"/>
      <c r="EX576" s="59"/>
      <c r="EY576" s="59"/>
      <c r="EZ576" s="59"/>
      <c r="FA576" s="59"/>
      <c r="FB576" s="59"/>
      <c r="FC576" s="59"/>
      <c r="FD576" s="59"/>
    </row>
    <row r="577" spans="1:160" s="60" customFormat="1" ht="38.25">
      <c r="A577" s="62" t="s">
        <v>1997</v>
      </c>
      <c r="B577" s="40" t="s">
        <v>1245</v>
      </c>
      <c r="C577" s="37" t="s">
        <v>1395</v>
      </c>
      <c r="D577" s="45" t="s">
        <v>1543</v>
      </c>
      <c r="E577" s="38" t="s">
        <v>1545</v>
      </c>
      <c r="F577" s="30" t="s">
        <v>1638</v>
      </c>
      <c r="G577" s="55">
        <v>0</v>
      </c>
      <c r="H577" s="30">
        <v>510000000</v>
      </c>
      <c r="I577" s="30" t="s">
        <v>1637</v>
      </c>
      <c r="J577" s="30" t="s">
        <v>692</v>
      </c>
      <c r="K577" s="30" t="s">
        <v>1640</v>
      </c>
      <c r="L577" s="30" t="s">
        <v>1639</v>
      </c>
      <c r="M577" s="30" t="s">
        <v>2019</v>
      </c>
      <c r="N577" s="30" t="s">
        <v>1483</v>
      </c>
      <c r="O577" s="30">
        <v>166</v>
      </c>
      <c r="P577" s="38" t="s">
        <v>226</v>
      </c>
      <c r="Q577" s="40">
        <v>1200</v>
      </c>
      <c r="R577" s="40">
        <v>905</v>
      </c>
      <c r="S577" s="40">
        <f t="shared" si="18"/>
        <v>1086000</v>
      </c>
      <c r="T577" s="61">
        <f t="shared" si="17"/>
        <v>1216320</v>
      </c>
      <c r="U577" s="30">
        <v>2011</v>
      </c>
      <c r="V577" s="3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  <c r="EQ577" s="59"/>
      <c r="ER577" s="59"/>
      <c r="ES577" s="59"/>
      <c r="ET577" s="59"/>
      <c r="EU577" s="59"/>
      <c r="EV577" s="59"/>
      <c r="EW577" s="59"/>
      <c r="EX577" s="59"/>
      <c r="EY577" s="59"/>
      <c r="EZ577" s="59"/>
      <c r="FA577" s="59"/>
      <c r="FB577" s="59"/>
      <c r="FC577" s="59"/>
      <c r="FD577" s="59"/>
    </row>
    <row r="578" spans="1:160" s="60" customFormat="1" ht="38.25">
      <c r="A578" s="62" t="s">
        <v>1998</v>
      </c>
      <c r="B578" s="40" t="s">
        <v>1245</v>
      </c>
      <c r="C578" s="65" t="s">
        <v>2135</v>
      </c>
      <c r="D578" s="45" t="s">
        <v>647</v>
      </c>
      <c r="E578" s="40" t="s">
        <v>675</v>
      </c>
      <c r="F578" s="30" t="s">
        <v>1638</v>
      </c>
      <c r="G578" s="55">
        <v>0</v>
      </c>
      <c r="H578" s="30">
        <v>510000000</v>
      </c>
      <c r="I578" s="30" t="s">
        <v>1637</v>
      </c>
      <c r="J578" s="30" t="s">
        <v>1521</v>
      </c>
      <c r="K578" s="30" t="s">
        <v>1640</v>
      </c>
      <c r="L578" s="30" t="s">
        <v>1639</v>
      </c>
      <c r="M578" s="30" t="s">
        <v>1522</v>
      </c>
      <c r="N578" s="30" t="s">
        <v>1483</v>
      </c>
      <c r="O578" s="30">
        <v>796</v>
      </c>
      <c r="P578" s="40" t="s">
        <v>223</v>
      </c>
      <c r="Q578" s="40">
        <v>10</v>
      </c>
      <c r="R578" s="40">
        <v>50120</v>
      </c>
      <c r="S578" s="40">
        <f t="shared" si="18"/>
        <v>501200</v>
      </c>
      <c r="T578" s="61">
        <f t="shared" si="17"/>
        <v>561344</v>
      </c>
      <c r="U578" s="30">
        <v>2011</v>
      </c>
      <c r="V578" s="3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  <c r="EQ578" s="59"/>
      <c r="ER578" s="59"/>
      <c r="ES578" s="59"/>
      <c r="ET578" s="59"/>
      <c r="EU578" s="59"/>
      <c r="EV578" s="59"/>
      <c r="EW578" s="59"/>
      <c r="EX578" s="59"/>
      <c r="EY578" s="59"/>
      <c r="EZ578" s="59"/>
      <c r="FA578" s="59"/>
      <c r="FB578" s="59"/>
      <c r="FC578" s="59"/>
      <c r="FD578" s="59"/>
    </row>
    <row r="579" spans="1:160" s="60" customFormat="1" ht="38.25">
      <c r="A579" s="62" t="s">
        <v>1999</v>
      </c>
      <c r="B579" s="40" t="s">
        <v>1245</v>
      </c>
      <c r="C579" s="30" t="s">
        <v>2134</v>
      </c>
      <c r="D579" s="46" t="s">
        <v>659</v>
      </c>
      <c r="E579" s="38" t="s">
        <v>697</v>
      </c>
      <c r="F579" s="30" t="s">
        <v>1638</v>
      </c>
      <c r="G579" s="55">
        <v>0</v>
      </c>
      <c r="H579" s="30">
        <v>510000000</v>
      </c>
      <c r="I579" s="30" t="s">
        <v>1637</v>
      </c>
      <c r="J579" s="30" t="s">
        <v>1525</v>
      </c>
      <c r="K579" s="30" t="s">
        <v>1640</v>
      </c>
      <c r="L579" s="30" t="s">
        <v>1639</v>
      </c>
      <c r="M579" s="30" t="s">
        <v>692</v>
      </c>
      <c r="N579" s="30" t="s">
        <v>1483</v>
      </c>
      <c r="O579" s="30">
        <v>796</v>
      </c>
      <c r="P579" s="40" t="s">
        <v>223</v>
      </c>
      <c r="Q579" s="38">
        <v>8</v>
      </c>
      <c r="R579" s="40">
        <v>25000</v>
      </c>
      <c r="S579" s="40">
        <f t="shared" si="18"/>
        <v>200000</v>
      </c>
      <c r="T579" s="61">
        <f t="shared" si="17"/>
        <v>224000.00000000003</v>
      </c>
      <c r="U579" s="30">
        <v>2011</v>
      </c>
      <c r="V579" s="3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  <c r="EQ579" s="59"/>
      <c r="ER579" s="59"/>
      <c r="ES579" s="59"/>
      <c r="ET579" s="59"/>
      <c r="EU579" s="59"/>
      <c r="EV579" s="59"/>
      <c r="EW579" s="59"/>
      <c r="EX579" s="59"/>
      <c r="EY579" s="59"/>
      <c r="EZ579" s="59"/>
      <c r="FA579" s="59"/>
      <c r="FB579" s="59"/>
      <c r="FC579" s="59"/>
      <c r="FD579" s="59"/>
    </row>
    <row r="580" spans="1:160" s="60" customFormat="1" ht="38.25">
      <c r="A580" s="62" t="s">
        <v>2000</v>
      </c>
      <c r="B580" s="40" t="s">
        <v>1245</v>
      </c>
      <c r="C580" s="37" t="s">
        <v>1396</v>
      </c>
      <c r="D580" s="38" t="s">
        <v>1241</v>
      </c>
      <c r="E580" s="38" t="s">
        <v>1546</v>
      </c>
      <c r="F580" s="30" t="s">
        <v>1638</v>
      </c>
      <c r="G580" s="55">
        <v>0</v>
      </c>
      <c r="H580" s="30">
        <v>510000000</v>
      </c>
      <c r="I580" s="30" t="s">
        <v>1637</v>
      </c>
      <c r="J580" s="30" t="s">
        <v>687</v>
      </c>
      <c r="K580" s="30" t="s">
        <v>1640</v>
      </c>
      <c r="L580" s="30" t="s">
        <v>1639</v>
      </c>
      <c r="M580" s="30" t="s">
        <v>1524</v>
      </c>
      <c r="N580" s="30" t="s">
        <v>1483</v>
      </c>
      <c r="O580" s="30">
        <v>796</v>
      </c>
      <c r="P580" s="40" t="s">
        <v>223</v>
      </c>
      <c r="Q580" s="40">
        <v>1500</v>
      </c>
      <c r="R580" s="40">
        <v>55</v>
      </c>
      <c r="S580" s="40">
        <v>0</v>
      </c>
      <c r="T580" s="61">
        <f t="shared" si="17"/>
        <v>0</v>
      </c>
      <c r="U580" s="30">
        <v>2011</v>
      </c>
      <c r="V580" s="30" t="s">
        <v>2030</v>
      </c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  <c r="EQ580" s="59"/>
      <c r="ER580" s="59"/>
      <c r="ES580" s="59"/>
      <c r="ET580" s="59"/>
      <c r="EU580" s="59"/>
      <c r="EV580" s="59"/>
      <c r="EW580" s="59"/>
      <c r="EX580" s="59"/>
      <c r="EY580" s="59"/>
      <c r="EZ580" s="59"/>
      <c r="FA580" s="59"/>
      <c r="FB580" s="59"/>
      <c r="FC580" s="59"/>
      <c r="FD580" s="59"/>
    </row>
    <row r="581" spans="1:160" s="60" customFormat="1" ht="38.25">
      <c r="A581" s="62" t="s">
        <v>69</v>
      </c>
      <c r="B581" s="40" t="s">
        <v>1245</v>
      </c>
      <c r="C581" s="37" t="s">
        <v>1396</v>
      </c>
      <c r="D581" s="38" t="s">
        <v>1241</v>
      </c>
      <c r="E581" s="38" t="s">
        <v>1546</v>
      </c>
      <c r="F581" s="30" t="s">
        <v>1638</v>
      </c>
      <c r="G581" s="55">
        <v>0</v>
      </c>
      <c r="H581" s="30">
        <v>510000000</v>
      </c>
      <c r="I581" s="30" t="s">
        <v>1637</v>
      </c>
      <c r="J581" s="30" t="s">
        <v>2019</v>
      </c>
      <c r="K581" s="30" t="s">
        <v>1640</v>
      </c>
      <c r="L581" s="30" t="s">
        <v>1639</v>
      </c>
      <c r="M581" s="30" t="s">
        <v>2019</v>
      </c>
      <c r="N581" s="30" t="s">
        <v>1483</v>
      </c>
      <c r="O581" s="30">
        <v>796</v>
      </c>
      <c r="P581" s="40" t="s">
        <v>223</v>
      </c>
      <c r="Q581" s="40">
        <v>1500</v>
      </c>
      <c r="R581" s="40">
        <v>200</v>
      </c>
      <c r="S581" s="40">
        <f>Q581*R581</f>
        <v>300000</v>
      </c>
      <c r="T581" s="61">
        <f t="shared" si="17"/>
        <v>336000.00000000006</v>
      </c>
      <c r="U581" s="30">
        <v>2011</v>
      </c>
      <c r="V581" s="3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  <c r="EQ581" s="59"/>
      <c r="ER581" s="59"/>
      <c r="ES581" s="59"/>
      <c r="ET581" s="59"/>
      <c r="EU581" s="59"/>
      <c r="EV581" s="59"/>
      <c r="EW581" s="59"/>
      <c r="EX581" s="59"/>
      <c r="EY581" s="59"/>
      <c r="EZ581" s="59"/>
      <c r="FA581" s="59"/>
      <c r="FB581" s="59"/>
      <c r="FC581" s="59"/>
      <c r="FD581" s="59"/>
    </row>
    <row r="582" spans="1:160" s="60" customFormat="1" ht="38.25">
      <c r="A582" s="62" t="s">
        <v>2001</v>
      </c>
      <c r="B582" s="40" t="s">
        <v>1245</v>
      </c>
      <c r="C582" s="37" t="s">
        <v>1397</v>
      </c>
      <c r="D582" s="38" t="s">
        <v>1242</v>
      </c>
      <c r="E582" s="41" t="s">
        <v>1547</v>
      </c>
      <c r="F582" s="30" t="s">
        <v>1638</v>
      </c>
      <c r="G582" s="55">
        <v>0</v>
      </c>
      <c r="H582" s="30">
        <v>510000000</v>
      </c>
      <c r="I582" s="30" t="s">
        <v>1637</v>
      </c>
      <c r="J582" s="30" t="s">
        <v>1485</v>
      </c>
      <c r="K582" s="30" t="s">
        <v>1640</v>
      </c>
      <c r="L582" s="30" t="s">
        <v>1639</v>
      </c>
      <c r="M582" s="30" t="s">
        <v>1526</v>
      </c>
      <c r="N582" s="30" t="s">
        <v>1483</v>
      </c>
      <c r="O582" s="30">
        <v>166</v>
      </c>
      <c r="P582" s="38" t="s">
        <v>226</v>
      </c>
      <c r="Q582" s="40">
        <v>2</v>
      </c>
      <c r="R582" s="40">
        <v>675</v>
      </c>
      <c r="S582" s="40">
        <f t="shared" si="18"/>
        <v>1350</v>
      </c>
      <c r="T582" s="61">
        <f t="shared" si="17"/>
        <v>1512.0000000000002</v>
      </c>
      <c r="U582" s="30">
        <v>2011</v>
      </c>
      <c r="V582" s="3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  <c r="EQ582" s="59"/>
      <c r="ER582" s="59"/>
      <c r="ES582" s="59"/>
      <c r="ET582" s="59"/>
      <c r="EU582" s="59"/>
      <c r="EV582" s="59"/>
      <c r="EW582" s="59"/>
      <c r="EX582" s="59"/>
      <c r="EY582" s="59"/>
      <c r="EZ582" s="59"/>
      <c r="FA582" s="59"/>
      <c r="FB582" s="59"/>
      <c r="FC582" s="59"/>
      <c r="FD582" s="59"/>
    </row>
    <row r="583" spans="1:160" s="60" customFormat="1" ht="38.25">
      <c r="A583" s="62" t="s">
        <v>2002</v>
      </c>
      <c r="B583" s="40" t="s">
        <v>1245</v>
      </c>
      <c r="C583" s="30" t="s">
        <v>2137</v>
      </c>
      <c r="D583" s="40" t="s">
        <v>662</v>
      </c>
      <c r="E583" s="38" t="s">
        <v>699</v>
      </c>
      <c r="F583" s="30" t="s">
        <v>1638</v>
      </c>
      <c r="G583" s="55">
        <v>0</v>
      </c>
      <c r="H583" s="30">
        <v>510000000</v>
      </c>
      <c r="I583" s="30" t="s">
        <v>1637</v>
      </c>
      <c r="J583" s="30" t="s">
        <v>1524</v>
      </c>
      <c r="K583" s="30" t="s">
        <v>1640</v>
      </c>
      <c r="L583" s="30" t="s">
        <v>1639</v>
      </c>
      <c r="M583" s="30" t="s">
        <v>1525</v>
      </c>
      <c r="N583" s="30" t="s">
        <v>1483</v>
      </c>
      <c r="O583" s="30">
        <v>796</v>
      </c>
      <c r="P583" s="40" t="s">
        <v>223</v>
      </c>
      <c r="Q583" s="38">
        <v>1</v>
      </c>
      <c r="R583" s="40">
        <v>27150</v>
      </c>
      <c r="S583" s="40">
        <f t="shared" si="18"/>
        <v>27150</v>
      </c>
      <c r="T583" s="61">
        <f t="shared" si="17"/>
        <v>30408.000000000004</v>
      </c>
      <c r="U583" s="30">
        <v>2011</v>
      </c>
      <c r="V583" s="3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  <c r="EQ583" s="59"/>
      <c r="ER583" s="59"/>
      <c r="ES583" s="59"/>
      <c r="ET583" s="59"/>
      <c r="EU583" s="59"/>
      <c r="EV583" s="59"/>
      <c r="EW583" s="59"/>
      <c r="EX583" s="59"/>
      <c r="EY583" s="59"/>
      <c r="EZ583" s="59"/>
      <c r="FA583" s="59"/>
      <c r="FB583" s="59"/>
      <c r="FC583" s="59"/>
      <c r="FD583" s="59"/>
    </row>
    <row r="584" spans="1:160" s="60" customFormat="1" ht="38.25">
      <c r="A584" s="62" t="s">
        <v>2003</v>
      </c>
      <c r="B584" s="40" t="s">
        <v>1245</v>
      </c>
      <c r="C584" s="30" t="s">
        <v>1822</v>
      </c>
      <c r="D584" s="38" t="s">
        <v>1243</v>
      </c>
      <c r="E584" s="30" t="s">
        <v>1422</v>
      </c>
      <c r="F584" s="30" t="s">
        <v>1638</v>
      </c>
      <c r="G584" s="55">
        <v>0</v>
      </c>
      <c r="H584" s="30">
        <v>510000000</v>
      </c>
      <c r="I584" s="30" t="s">
        <v>1637</v>
      </c>
      <c r="J584" s="30" t="s">
        <v>1522</v>
      </c>
      <c r="K584" s="30" t="s">
        <v>1640</v>
      </c>
      <c r="L584" s="30" t="s">
        <v>1639</v>
      </c>
      <c r="M584" s="30" t="s">
        <v>1523</v>
      </c>
      <c r="N584" s="30" t="s">
        <v>1483</v>
      </c>
      <c r="O584" s="30">
        <v>796</v>
      </c>
      <c r="P584" s="40" t="s">
        <v>223</v>
      </c>
      <c r="Q584" s="40">
        <v>120</v>
      </c>
      <c r="R584" s="40">
        <v>917</v>
      </c>
      <c r="S584" s="40">
        <f t="shared" si="18"/>
        <v>110040</v>
      </c>
      <c r="T584" s="61">
        <f t="shared" si="17"/>
        <v>123244.80000000002</v>
      </c>
      <c r="U584" s="30">
        <v>2011</v>
      </c>
      <c r="V584" s="3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  <c r="EQ584" s="59"/>
      <c r="ER584" s="59"/>
      <c r="ES584" s="59"/>
      <c r="ET584" s="59"/>
      <c r="EU584" s="59"/>
      <c r="EV584" s="59"/>
      <c r="EW584" s="59"/>
      <c r="EX584" s="59"/>
      <c r="EY584" s="59"/>
      <c r="EZ584" s="59"/>
      <c r="FA584" s="59"/>
      <c r="FB584" s="59"/>
      <c r="FC584" s="59"/>
      <c r="FD584" s="59"/>
    </row>
    <row r="585" spans="1:160" s="60" customFormat="1" ht="38.25">
      <c r="A585" s="62" t="s">
        <v>2004</v>
      </c>
      <c r="B585" s="40" t="s">
        <v>1245</v>
      </c>
      <c r="C585" s="30" t="s">
        <v>2139</v>
      </c>
      <c r="D585" s="40" t="s">
        <v>668</v>
      </c>
      <c r="E585" s="43" t="s">
        <v>2028</v>
      </c>
      <c r="F585" s="30" t="s">
        <v>1638</v>
      </c>
      <c r="G585" s="55">
        <v>0</v>
      </c>
      <c r="H585" s="30">
        <v>510000000</v>
      </c>
      <c r="I585" s="30" t="s">
        <v>1637</v>
      </c>
      <c r="J585" s="30" t="s">
        <v>1484</v>
      </c>
      <c r="K585" s="30" t="s">
        <v>1640</v>
      </c>
      <c r="L585" s="30" t="s">
        <v>1639</v>
      </c>
      <c r="M585" s="30" t="s">
        <v>1521</v>
      </c>
      <c r="N585" s="30" t="s">
        <v>1483</v>
      </c>
      <c r="O585" s="30">
        <v>796</v>
      </c>
      <c r="P585" s="40" t="s">
        <v>223</v>
      </c>
      <c r="Q585" s="40">
        <v>2</v>
      </c>
      <c r="R585" s="40">
        <v>10000</v>
      </c>
      <c r="S585" s="40">
        <f t="shared" si="18"/>
        <v>20000</v>
      </c>
      <c r="T585" s="61">
        <f t="shared" si="17"/>
        <v>22400.000000000004</v>
      </c>
      <c r="U585" s="30">
        <v>2011</v>
      </c>
      <c r="V585" s="3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  <c r="EQ585" s="59"/>
      <c r="ER585" s="59"/>
      <c r="ES585" s="59"/>
      <c r="ET585" s="59"/>
      <c r="EU585" s="59"/>
      <c r="EV585" s="59"/>
      <c r="EW585" s="59"/>
      <c r="EX585" s="59"/>
      <c r="EY585" s="59"/>
      <c r="EZ585" s="59"/>
      <c r="FA585" s="59"/>
      <c r="FB585" s="59"/>
      <c r="FC585" s="59"/>
      <c r="FD585" s="59"/>
    </row>
    <row r="586" spans="1:160" s="60" customFormat="1" ht="38.25">
      <c r="A586" s="62" t="s">
        <v>2005</v>
      </c>
      <c r="B586" s="40" t="s">
        <v>1245</v>
      </c>
      <c r="C586" s="30" t="s">
        <v>2134</v>
      </c>
      <c r="D586" s="40" t="s">
        <v>660</v>
      </c>
      <c r="E586" s="38" t="s">
        <v>698</v>
      </c>
      <c r="F586" s="30" t="s">
        <v>1638</v>
      </c>
      <c r="G586" s="55">
        <v>0</v>
      </c>
      <c r="H586" s="30">
        <v>510000000</v>
      </c>
      <c r="I586" s="30" t="s">
        <v>1637</v>
      </c>
      <c r="J586" s="30" t="s">
        <v>686</v>
      </c>
      <c r="K586" s="30" t="s">
        <v>1640</v>
      </c>
      <c r="L586" s="30" t="s">
        <v>1639</v>
      </c>
      <c r="M586" s="30" t="s">
        <v>1485</v>
      </c>
      <c r="N586" s="30" t="s">
        <v>1483</v>
      </c>
      <c r="O586" s="30">
        <v>796</v>
      </c>
      <c r="P586" s="40" t="s">
        <v>223</v>
      </c>
      <c r="Q586" s="38">
        <v>2</v>
      </c>
      <c r="R586" s="40">
        <v>29000</v>
      </c>
      <c r="S586" s="40">
        <f t="shared" si="18"/>
        <v>58000</v>
      </c>
      <c r="T586" s="61">
        <f>S586*1.12</f>
        <v>64960.00000000001</v>
      </c>
      <c r="U586" s="30">
        <v>2011</v>
      </c>
      <c r="V586" s="3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  <c r="EQ586" s="59"/>
      <c r="ER586" s="59"/>
      <c r="ES586" s="59"/>
      <c r="ET586" s="59"/>
      <c r="EU586" s="59"/>
      <c r="EV586" s="59"/>
      <c r="EW586" s="59"/>
      <c r="EX586" s="59"/>
      <c r="EY586" s="59"/>
      <c r="EZ586" s="59"/>
      <c r="FA586" s="59"/>
      <c r="FB586" s="59"/>
      <c r="FC586" s="59"/>
      <c r="FD586" s="59"/>
    </row>
    <row r="587" spans="1:160" s="60" customFormat="1" ht="38.25">
      <c r="A587" s="62" t="s">
        <v>1157</v>
      </c>
      <c r="B587" s="40" t="s">
        <v>1245</v>
      </c>
      <c r="C587" s="30" t="s">
        <v>2134</v>
      </c>
      <c r="D587" s="40" t="s">
        <v>663</v>
      </c>
      <c r="E587" s="38" t="s">
        <v>699</v>
      </c>
      <c r="F587" s="30" t="s">
        <v>1638</v>
      </c>
      <c r="G587" s="55">
        <v>0</v>
      </c>
      <c r="H587" s="30">
        <v>510000000</v>
      </c>
      <c r="I587" s="30" t="s">
        <v>1637</v>
      </c>
      <c r="J587" s="30" t="s">
        <v>692</v>
      </c>
      <c r="K587" s="30" t="s">
        <v>1640</v>
      </c>
      <c r="L587" s="30" t="s">
        <v>1639</v>
      </c>
      <c r="M587" s="30" t="s">
        <v>2019</v>
      </c>
      <c r="N587" s="30" t="s">
        <v>1483</v>
      </c>
      <c r="O587" s="30">
        <v>796</v>
      </c>
      <c r="P587" s="40" t="s">
        <v>223</v>
      </c>
      <c r="Q587" s="38">
        <v>1</v>
      </c>
      <c r="R587" s="40">
        <v>45000</v>
      </c>
      <c r="S587" s="40">
        <f t="shared" si="18"/>
        <v>45000</v>
      </c>
      <c r="T587" s="61">
        <f t="shared" si="17"/>
        <v>50400.00000000001</v>
      </c>
      <c r="U587" s="30">
        <v>2011</v>
      </c>
      <c r="V587" s="3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  <c r="EQ587" s="59"/>
      <c r="ER587" s="59"/>
      <c r="ES587" s="59"/>
      <c r="ET587" s="59"/>
      <c r="EU587" s="59"/>
      <c r="EV587" s="59"/>
      <c r="EW587" s="59"/>
      <c r="EX587" s="59"/>
      <c r="EY587" s="59"/>
      <c r="EZ587" s="59"/>
      <c r="FA587" s="59"/>
      <c r="FB587" s="59"/>
      <c r="FC587" s="59"/>
      <c r="FD587" s="59"/>
    </row>
    <row r="588" spans="1:160" s="60" customFormat="1" ht="38.25">
      <c r="A588" s="62" t="s">
        <v>1158</v>
      </c>
      <c r="B588" s="40" t="s">
        <v>1245</v>
      </c>
      <c r="C588" s="30" t="s">
        <v>1287</v>
      </c>
      <c r="D588" s="40" t="s">
        <v>661</v>
      </c>
      <c r="E588" s="38" t="s">
        <v>699</v>
      </c>
      <c r="F588" s="30" t="s">
        <v>1638</v>
      </c>
      <c r="G588" s="55">
        <v>0</v>
      </c>
      <c r="H588" s="30">
        <v>510000000</v>
      </c>
      <c r="I588" s="30" t="s">
        <v>1637</v>
      </c>
      <c r="J588" s="30" t="s">
        <v>692</v>
      </c>
      <c r="K588" s="30" t="s">
        <v>1640</v>
      </c>
      <c r="L588" s="30" t="s">
        <v>1639</v>
      </c>
      <c r="M588" s="30" t="s">
        <v>2019</v>
      </c>
      <c r="N588" s="30" t="s">
        <v>1483</v>
      </c>
      <c r="O588" s="30">
        <v>796</v>
      </c>
      <c r="P588" s="40" t="s">
        <v>223</v>
      </c>
      <c r="Q588" s="38">
        <v>1</v>
      </c>
      <c r="R588" s="40">
        <v>29640</v>
      </c>
      <c r="S588" s="40">
        <f t="shared" si="18"/>
        <v>29640</v>
      </c>
      <c r="T588" s="61">
        <f>S588*1.12</f>
        <v>33196.8</v>
      </c>
      <c r="U588" s="30">
        <v>2011</v>
      </c>
      <c r="V588" s="3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  <c r="EQ588" s="59"/>
      <c r="ER588" s="59"/>
      <c r="ES588" s="59"/>
      <c r="ET588" s="59"/>
      <c r="EU588" s="59"/>
      <c r="EV588" s="59"/>
      <c r="EW588" s="59"/>
      <c r="EX588" s="59"/>
      <c r="EY588" s="59"/>
      <c r="EZ588" s="59"/>
      <c r="FA588" s="59"/>
      <c r="FB588" s="59"/>
      <c r="FC588" s="59"/>
      <c r="FD588" s="59"/>
    </row>
    <row r="589" spans="1:160" s="60" customFormat="1" ht="38.25">
      <c r="A589" s="62" t="s">
        <v>1336</v>
      </c>
      <c r="B589" s="40" t="s">
        <v>1245</v>
      </c>
      <c r="C589" s="30" t="s">
        <v>1298</v>
      </c>
      <c r="D589" s="40" t="s">
        <v>1244</v>
      </c>
      <c r="E589" s="30" t="s">
        <v>797</v>
      </c>
      <c r="F589" s="30" t="s">
        <v>1638</v>
      </c>
      <c r="G589" s="55">
        <v>0</v>
      </c>
      <c r="H589" s="30">
        <v>510000000</v>
      </c>
      <c r="I589" s="30" t="s">
        <v>1637</v>
      </c>
      <c r="J589" s="30" t="s">
        <v>690</v>
      </c>
      <c r="K589" s="30" t="s">
        <v>1640</v>
      </c>
      <c r="L589" s="30" t="s">
        <v>1639</v>
      </c>
      <c r="M589" s="30" t="s">
        <v>1484</v>
      </c>
      <c r="N589" s="30" t="s">
        <v>1483</v>
      </c>
      <c r="O589" s="30">
        <v>796</v>
      </c>
      <c r="P589" s="40" t="s">
        <v>223</v>
      </c>
      <c r="Q589" s="40">
        <v>2</v>
      </c>
      <c r="R589" s="40">
        <v>14679</v>
      </c>
      <c r="S589" s="40">
        <v>29358</v>
      </c>
      <c r="T589" s="61">
        <v>32879.96</v>
      </c>
      <c r="U589" s="30">
        <v>2011</v>
      </c>
      <c r="V589" s="3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  <c r="EQ589" s="59"/>
      <c r="ER589" s="59"/>
      <c r="ES589" s="59"/>
      <c r="ET589" s="59"/>
      <c r="EU589" s="59"/>
      <c r="EV589" s="59"/>
      <c r="EW589" s="59"/>
      <c r="EX589" s="59"/>
      <c r="EY589" s="59"/>
      <c r="EZ589" s="59"/>
      <c r="FA589" s="59"/>
      <c r="FB589" s="59"/>
      <c r="FC589" s="59"/>
      <c r="FD589" s="59"/>
    </row>
    <row r="590" spans="1:160" s="60" customFormat="1" ht="38.25">
      <c r="A590" s="62" t="s">
        <v>879</v>
      </c>
      <c r="B590" s="40" t="s">
        <v>1245</v>
      </c>
      <c r="C590" s="56" t="s">
        <v>798</v>
      </c>
      <c r="D590" s="74" t="s">
        <v>799</v>
      </c>
      <c r="E590" s="56" t="s">
        <v>800</v>
      </c>
      <c r="F590" s="30" t="s">
        <v>1638</v>
      </c>
      <c r="G590" s="55">
        <v>0</v>
      </c>
      <c r="H590" s="30">
        <v>510000000</v>
      </c>
      <c r="I590" s="30" t="s">
        <v>1637</v>
      </c>
      <c r="J590" s="30" t="s">
        <v>691</v>
      </c>
      <c r="K590" s="30" t="s">
        <v>1640</v>
      </c>
      <c r="L590" s="30" t="s">
        <v>1639</v>
      </c>
      <c r="M590" s="30" t="s">
        <v>692</v>
      </c>
      <c r="N590" s="30" t="s">
        <v>1483</v>
      </c>
      <c r="O590" s="56" t="s">
        <v>1416</v>
      </c>
      <c r="P590" s="40" t="s">
        <v>227</v>
      </c>
      <c r="Q590" s="38">
        <v>3.55</v>
      </c>
      <c r="R590" s="57">
        <f>S590/Q590</f>
        <v>2200</v>
      </c>
      <c r="S590" s="38">
        <v>7810</v>
      </c>
      <c r="T590" s="58">
        <f aca="true" t="shared" si="19" ref="T590:T657">S590*1.12</f>
        <v>8747.2</v>
      </c>
      <c r="U590" s="30">
        <v>2011</v>
      </c>
      <c r="V590" s="3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  <c r="EQ590" s="59"/>
      <c r="ER590" s="59"/>
      <c r="ES590" s="59"/>
      <c r="ET590" s="59"/>
      <c r="EU590" s="59"/>
      <c r="EV590" s="59"/>
      <c r="EW590" s="59"/>
      <c r="EX590" s="59"/>
      <c r="EY590" s="59"/>
      <c r="EZ590" s="59"/>
      <c r="FA590" s="59"/>
      <c r="FB590" s="59"/>
      <c r="FC590" s="59"/>
      <c r="FD590" s="59"/>
    </row>
    <row r="591" spans="1:160" s="60" customFormat="1" ht="38.25">
      <c r="A591" s="62" t="s">
        <v>880</v>
      </c>
      <c r="B591" s="40" t="s">
        <v>1245</v>
      </c>
      <c r="C591" s="30" t="s">
        <v>1333</v>
      </c>
      <c r="D591" s="38" t="s">
        <v>1487</v>
      </c>
      <c r="E591" s="41" t="s">
        <v>1706</v>
      </c>
      <c r="F591" s="30" t="s">
        <v>1638</v>
      </c>
      <c r="G591" s="55">
        <v>0</v>
      </c>
      <c r="H591" s="30">
        <v>510000000</v>
      </c>
      <c r="I591" s="30" t="s">
        <v>1637</v>
      </c>
      <c r="J591" s="30" t="s">
        <v>1524</v>
      </c>
      <c r="K591" s="30" t="s">
        <v>1640</v>
      </c>
      <c r="L591" s="30" t="s">
        <v>1639</v>
      </c>
      <c r="M591" s="30" t="s">
        <v>691</v>
      </c>
      <c r="N591" s="30" t="s">
        <v>1483</v>
      </c>
      <c r="O591" s="30">
        <v>796</v>
      </c>
      <c r="P591" s="40" t="s">
        <v>223</v>
      </c>
      <c r="Q591" s="38">
        <v>84</v>
      </c>
      <c r="R591" s="78">
        <v>341</v>
      </c>
      <c r="S591" s="78">
        <v>28650</v>
      </c>
      <c r="T591" s="62">
        <f t="shared" si="19"/>
        <v>32088.000000000004</v>
      </c>
      <c r="U591" s="30">
        <v>2011</v>
      </c>
      <c r="V591" s="3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  <c r="EQ591" s="59"/>
      <c r="ER591" s="59"/>
      <c r="ES591" s="59"/>
      <c r="ET591" s="59"/>
      <c r="EU591" s="59"/>
      <c r="EV591" s="59"/>
      <c r="EW591" s="59"/>
      <c r="EX591" s="59"/>
      <c r="EY591" s="59"/>
      <c r="EZ591" s="59"/>
      <c r="FA591" s="59"/>
      <c r="FB591" s="59"/>
      <c r="FC591" s="59"/>
      <c r="FD591" s="59"/>
    </row>
    <row r="592" spans="1:160" s="60" customFormat="1" ht="38.25">
      <c r="A592" s="62" t="s">
        <v>881</v>
      </c>
      <c r="B592" s="40" t="s">
        <v>1245</v>
      </c>
      <c r="C592" s="56" t="s">
        <v>801</v>
      </c>
      <c r="D592" s="74" t="s">
        <v>802</v>
      </c>
      <c r="E592" s="56" t="s">
        <v>803</v>
      </c>
      <c r="F592" s="30" t="s">
        <v>1638</v>
      </c>
      <c r="G592" s="55">
        <v>0</v>
      </c>
      <c r="H592" s="30">
        <v>510000000</v>
      </c>
      <c r="I592" s="30" t="s">
        <v>1637</v>
      </c>
      <c r="J592" s="30" t="s">
        <v>691</v>
      </c>
      <c r="K592" s="30" t="s">
        <v>1640</v>
      </c>
      <c r="L592" s="30" t="s">
        <v>1639</v>
      </c>
      <c r="M592" s="30" t="s">
        <v>692</v>
      </c>
      <c r="N592" s="30" t="s">
        <v>1483</v>
      </c>
      <c r="O592" s="56" t="s">
        <v>804</v>
      </c>
      <c r="P592" s="40" t="s">
        <v>223</v>
      </c>
      <c r="Q592" s="38">
        <v>2</v>
      </c>
      <c r="R592" s="57">
        <f>S592/Q592</f>
        <v>42500</v>
      </c>
      <c r="S592" s="38">
        <v>85000</v>
      </c>
      <c r="T592" s="58">
        <f t="shared" si="19"/>
        <v>95200.00000000001</v>
      </c>
      <c r="U592" s="30">
        <v>2011</v>
      </c>
      <c r="V592" s="3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  <c r="EQ592" s="59"/>
      <c r="ER592" s="59"/>
      <c r="ES592" s="59"/>
      <c r="ET592" s="59"/>
      <c r="EU592" s="59"/>
      <c r="EV592" s="59"/>
      <c r="EW592" s="59"/>
      <c r="EX592" s="59"/>
      <c r="EY592" s="59"/>
      <c r="EZ592" s="59"/>
      <c r="FA592" s="59"/>
      <c r="FB592" s="59"/>
      <c r="FC592" s="59"/>
      <c r="FD592" s="59"/>
    </row>
    <row r="593" spans="1:160" s="60" customFormat="1" ht="38.25">
      <c r="A593" s="62" t="s">
        <v>882</v>
      </c>
      <c r="B593" s="40" t="s">
        <v>1245</v>
      </c>
      <c r="C593" s="56" t="s">
        <v>1366</v>
      </c>
      <c r="D593" s="75" t="s">
        <v>805</v>
      </c>
      <c r="E593" s="56" t="s">
        <v>806</v>
      </c>
      <c r="F593" s="30" t="s">
        <v>1638</v>
      </c>
      <c r="G593" s="55">
        <v>0</v>
      </c>
      <c r="H593" s="30">
        <v>510000000</v>
      </c>
      <c r="I593" s="30" t="s">
        <v>1637</v>
      </c>
      <c r="J593" s="30" t="s">
        <v>691</v>
      </c>
      <c r="K593" s="30" t="s">
        <v>1640</v>
      </c>
      <c r="L593" s="30" t="s">
        <v>1639</v>
      </c>
      <c r="M593" s="30" t="s">
        <v>692</v>
      </c>
      <c r="N593" s="30" t="s">
        <v>1483</v>
      </c>
      <c r="O593" s="56" t="s">
        <v>804</v>
      </c>
      <c r="P593" s="40" t="s">
        <v>223</v>
      </c>
      <c r="Q593" s="38">
        <v>20</v>
      </c>
      <c r="R593" s="57">
        <f>S593/Q593</f>
        <v>95</v>
      </c>
      <c r="S593" s="38">
        <v>1900</v>
      </c>
      <c r="T593" s="58">
        <f t="shared" si="19"/>
        <v>2128</v>
      </c>
      <c r="U593" s="30">
        <v>2011</v>
      </c>
      <c r="V593" s="3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  <c r="EQ593" s="59"/>
      <c r="ER593" s="59"/>
      <c r="ES593" s="59"/>
      <c r="ET593" s="59"/>
      <c r="EU593" s="59"/>
      <c r="EV593" s="59"/>
      <c r="EW593" s="59"/>
      <c r="EX593" s="59"/>
      <c r="EY593" s="59"/>
      <c r="EZ593" s="59"/>
      <c r="FA593" s="59"/>
      <c r="FB593" s="59"/>
      <c r="FC593" s="59"/>
      <c r="FD593" s="59"/>
    </row>
    <row r="594" spans="1:160" s="60" customFormat="1" ht="38.25">
      <c r="A594" s="62" t="s">
        <v>883</v>
      </c>
      <c r="B594" s="40" t="s">
        <v>1245</v>
      </c>
      <c r="C594" s="40" t="s">
        <v>1298</v>
      </c>
      <c r="D594" s="56" t="s">
        <v>807</v>
      </c>
      <c r="E594" s="56" t="s">
        <v>808</v>
      </c>
      <c r="F594" s="30" t="s">
        <v>1638</v>
      </c>
      <c r="G594" s="55">
        <v>0</v>
      </c>
      <c r="H594" s="30">
        <v>510000000</v>
      </c>
      <c r="I594" s="30" t="s">
        <v>1637</v>
      </c>
      <c r="J594" s="30" t="s">
        <v>691</v>
      </c>
      <c r="K594" s="30" t="s">
        <v>1640</v>
      </c>
      <c r="L594" s="30" t="s">
        <v>1639</v>
      </c>
      <c r="M594" s="30" t="s">
        <v>692</v>
      </c>
      <c r="N594" s="30" t="s">
        <v>1483</v>
      </c>
      <c r="O594" s="56" t="s">
        <v>804</v>
      </c>
      <c r="P594" s="40" t="s">
        <v>223</v>
      </c>
      <c r="Q594" s="38">
        <v>34</v>
      </c>
      <c r="R594" s="57">
        <f>S594/Q594</f>
        <v>8582.35294117647</v>
      </c>
      <c r="S594" s="38">
        <v>291800</v>
      </c>
      <c r="T594" s="58">
        <f>S594*1.12</f>
        <v>326816.00000000006</v>
      </c>
      <c r="U594" s="30">
        <v>2011</v>
      </c>
      <c r="V594" s="3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  <c r="EQ594" s="59"/>
      <c r="ER594" s="59"/>
      <c r="ES594" s="59"/>
      <c r="ET594" s="59"/>
      <c r="EU594" s="59"/>
      <c r="EV594" s="59"/>
      <c r="EW594" s="59"/>
      <c r="EX594" s="59"/>
      <c r="EY594" s="59"/>
      <c r="EZ594" s="59"/>
      <c r="FA594" s="59"/>
      <c r="FB594" s="59"/>
      <c r="FC594" s="59"/>
      <c r="FD594" s="59"/>
    </row>
    <row r="595" spans="1:160" s="60" customFormat="1" ht="38.25">
      <c r="A595" s="62" t="s">
        <v>884</v>
      </c>
      <c r="B595" s="40" t="s">
        <v>1245</v>
      </c>
      <c r="C595" s="40" t="s">
        <v>1298</v>
      </c>
      <c r="D595" s="40" t="s">
        <v>809</v>
      </c>
      <c r="E595" s="40" t="s">
        <v>810</v>
      </c>
      <c r="F595" s="30" t="s">
        <v>1638</v>
      </c>
      <c r="G595" s="55">
        <v>0</v>
      </c>
      <c r="H595" s="30">
        <v>510000000</v>
      </c>
      <c r="I595" s="30" t="s">
        <v>1637</v>
      </c>
      <c r="J595" s="30" t="s">
        <v>691</v>
      </c>
      <c r="K595" s="30" t="s">
        <v>1640</v>
      </c>
      <c r="L595" s="30" t="s">
        <v>1639</v>
      </c>
      <c r="M595" s="30" t="s">
        <v>692</v>
      </c>
      <c r="N595" s="30" t="s">
        <v>1483</v>
      </c>
      <c r="O595" s="56" t="s">
        <v>804</v>
      </c>
      <c r="P595" s="40" t="s">
        <v>223</v>
      </c>
      <c r="Q595" s="38">
        <v>3</v>
      </c>
      <c r="R595" s="57">
        <f aca="true" t="shared" si="20" ref="R595:R662">S595/Q595</f>
        <v>11500</v>
      </c>
      <c r="S595" s="38">
        <v>34500</v>
      </c>
      <c r="T595" s="58">
        <f t="shared" si="19"/>
        <v>38640.00000000001</v>
      </c>
      <c r="U595" s="30">
        <v>2011</v>
      </c>
      <c r="V595" s="3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  <c r="EQ595" s="59"/>
      <c r="ER595" s="59"/>
      <c r="ES595" s="59"/>
      <c r="ET595" s="59"/>
      <c r="EU595" s="59"/>
      <c r="EV595" s="59"/>
      <c r="EW595" s="59"/>
      <c r="EX595" s="59"/>
      <c r="EY595" s="59"/>
      <c r="EZ595" s="59"/>
      <c r="FA595" s="59"/>
      <c r="FB595" s="59"/>
      <c r="FC595" s="59"/>
      <c r="FD595" s="59"/>
    </row>
    <row r="596" spans="1:160" s="60" customFormat="1" ht="38.25">
      <c r="A596" s="62" t="s">
        <v>885</v>
      </c>
      <c r="B596" s="40" t="s">
        <v>1245</v>
      </c>
      <c r="C596" s="40" t="s">
        <v>1333</v>
      </c>
      <c r="D596" s="38" t="s">
        <v>811</v>
      </c>
      <c r="E596" s="38" t="s">
        <v>812</v>
      </c>
      <c r="F596" s="30" t="s">
        <v>1638</v>
      </c>
      <c r="G596" s="55">
        <v>0</v>
      </c>
      <c r="H596" s="30">
        <v>510000000</v>
      </c>
      <c r="I596" s="30" t="s">
        <v>1637</v>
      </c>
      <c r="J596" s="30" t="s">
        <v>691</v>
      </c>
      <c r="K596" s="30" t="s">
        <v>1640</v>
      </c>
      <c r="L596" s="30" t="s">
        <v>1639</v>
      </c>
      <c r="M596" s="30" t="s">
        <v>692</v>
      </c>
      <c r="N596" s="30" t="s">
        <v>1483</v>
      </c>
      <c r="O596" s="56" t="s">
        <v>804</v>
      </c>
      <c r="P596" s="40" t="s">
        <v>223</v>
      </c>
      <c r="Q596" s="38">
        <v>4</v>
      </c>
      <c r="R596" s="57">
        <f t="shared" si="20"/>
        <v>1700</v>
      </c>
      <c r="S596" s="38">
        <v>6800</v>
      </c>
      <c r="T596" s="58">
        <f t="shared" si="19"/>
        <v>7616.000000000001</v>
      </c>
      <c r="U596" s="30">
        <v>2011</v>
      </c>
      <c r="V596" s="3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  <c r="EQ596" s="59"/>
      <c r="ER596" s="59"/>
      <c r="ES596" s="59"/>
      <c r="ET596" s="59"/>
      <c r="EU596" s="59"/>
      <c r="EV596" s="59"/>
      <c r="EW596" s="59"/>
      <c r="EX596" s="59"/>
      <c r="EY596" s="59"/>
      <c r="EZ596" s="59"/>
      <c r="FA596" s="59"/>
      <c r="FB596" s="59"/>
      <c r="FC596" s="59"/>
      <c r="FD596" s="59"/>
    </row>
    <row r="597" spans="1:160" s="60" customFormat="1" ht="38.25">
      <c r="A597" s="62" t="s">
        <v>886</v>
      </c>
      <c r="B597" s="40" t="s">
        <v>1245</v>
      </c>
      <c r="C597" s="40" t="s">
        <v>2145</v>
      </c>
      <c r="D597" s="40" t="s">
        <v>813</v>
      </c>
      <c r="E597" s="40" t="s">
        <v>814</v>
      </c>
      <c r="F597" s="30" t="s">
        <v>1638</v>
      </c>
      <c r="G597" s="55">
        <v>0</v>
      </c>
      <c r="H597" s="30">
        <v>510000000</v>
      </c>
      <c r="I597" s="30" t="s">
        <v>1637</v>
      </c>
      <c r="J597" s="30" t="s">
        <v>691</v>
      </c>
      <c r="K597" s="30" t="s">
        <v>1640</v>
      </c>
      <c r="L597" s="30" t="s">
        <v>1639</v>
      </c>
      <c r="M597" s="30" t="s">
        <v>692</v>
      </c>
      <c r="N597" s="30" t="s">
        <v>1483</v>
      </c>
      <c r="O597" s="76" t="s">
        <v>1416</v>
      </c>
      <c r="P597" s="40" t="s">
        <v>227</v>
      </c>
      <c r="Q597" s="38">
        <v>15</v>
      </c>
      <c r="R597" s="57">
        <f t="shared" si="20"/>
        <v>1050</v>
      </c>
      <c r="S597" s="38">
        <v>15750</v>
      </c>
      <c r="T597" s="58">
        <f t="shared" si="19"/>
        <v>17640</v>
      </c>
      <c r="U597" s="30">
        <v>2011</v>
      </c>
      <c r="V597" s="3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  <c r="EQ597" s="59"/>
      <c r="ER597" s="59"/>
      <c r="ES597" s="59"/>
      <c r="ET597" s="59"/>
      <c r="EU597" s="59"/>
      <c r="EV597" s="59"/>
      <c r="EW597" s="59"/>
      <c r="EX597" s="59"/>
      <c r="EY597" s="59"/>
      <c r="EZ597" s="59"/>
      <c r="FA597" s="59"/>
      <c r="FB597" s="59"/>
      <c r="FC597" s="59"/>
      <c r="FD597" s="59"/>
    </row>
    <row r="598" spans="1:160" s="60" customFormat="1" ht="38.25">
      <c r="A598" s="62" t="s">
        <v>887</v>
      </c>
      <c r="B598" s="40" t="s">
        <v>1245</v>
      </c>
      <c r="C598" s="56" t="s">
        <v>815</v>
      </c>
      <c r="D598" s="38" t="s">
        <v>816</v>
      </c>
      <c r="E598" s="38" t="s">
        <v>1436</v>
      </c>
      <c r="F598" s="30" t="s">
        <v>1638</v>
      </c>
      <c r="G598" s="55">
        <v>0</v>
      </c>
      <c r="H598" s="30">
        <v>510000000</v>
      </c>
      <c r="I598" s="30" t="s">
        <v>1637</v>
      </c>
      <c r="J598" s="30" t="s">
        <v>691</v>
      </c>
      <c r="K598" s="30" t="s">
        <v>1640</v>
      </c>
      <c r="L598" s="30" t="s">
        <v>1639</v>
      </c>
      <c r="M598" s="30" t="s">
        <v>692</v>
      </c>
      <c r="N598" s="30" t="s">
        <v>1483</v>
      </c>
      <c r="O598" s="56" t="s">
        <v>804</v>
      </c>
      <c r="P598" s="40" t="s">
        <v>223</v>
      </c>
      <c r="Q598" s="38">
        <v>1</v>
      </c>
      <c r="R598" s="57">
        <f t="shared" si="20"/>
        <v>24000</v>
      </c>
      <c r="S598" s="38">
        <v>24000</v>
      </c>
      <c r="T598" s="58">
        <f t="shared" si="19"/>
        <v>26880.000000000004</v>
      </c>
      <c r="U598" s="30">
        <v>2011</v>
      </c>
      <c r="V598" s="3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  <c r="EQ598" s="59"/>
      <c r="ER598" s="59"/>
      <c r="ES598" s="59"/>
      <c r="ET598" s="59"/>
      <c r="EU598" s="59"/>
      <c r="EV598" s="59"/>
      <c r="EW598" s="59"/>
      <c r="EX598" s="59"/>
      <c r="EY598" s="59"/>
      <c r="EZ598" s="59"/>
      <c r="FA598" s="59"/>
      <c r="FB598" s="59"/>
      <c r="FC598" s="59"/>
      <c r="FD598" s="59"/>
    </row>
    <row r="599" spans="1:160" s="60" customFormat="1" ht="38.25">
      <c r="A599" s="62" t="s">
        <v>888</v>
      </c>
      <c r="B599" s="40" t="s">
        <v>1245</v>
      </c>
      <c r="C599" s="40" t="s">
        <v>817</v>
      </c>
      <c r="D599" s="38" t="s">
        <v>818</v>
      </c>
      <c r="E599" s="38" t="s">
        <v>819</v>
      </c>
      <c r="F599" s="30" t="s">
        <v>1638</v>
      </c>
      <c r="G599" s="55">
        <v>0</v>
      </c>
      <c r="H599" s="30">
        <v>510000000</v>
      </c>
      <c r="I599" s="30" t="s">
        <v>1637</v>
      </c>
      <c r="J599" s="30" t="s">
        <v>691</v>
      </c>
      <c r="K599" s="30" t="s">
        <v>1640</v>
      </c>
      <c r="L599" s="30" t="s">
        <v>1639</v>
      </c>
      <c r="M599" s="30" t="s">
        <v>692</v>
      </c>
      <c r="N599" s="30" t="s">
        <v>1483</v>
      </c>
      <c r="O599" s="56" t="s">
        <v>804</v>
      </c>
      <c r="P599" s="40" t="s">
        <v>223</v>
      </c>
      <c r="Q599" s="38">
        <v>6</v>
      </c>
      <c r="R599" s="57">
        <f t="shared" si="20"/>
        <v>2583.3333333333335</v>
      </c>
      <c r="S599" s="38">
        <v>15500</v>
      </c>
      <c r="T599" s="58">
        <f t="shared" si="19"/>
        <v>17360</v>
      </c>
      <c r="U599" s="30">
        <v>2011</v>
      </c>
      <c r="V599" s="3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  <c r="EQ599" s="59"/>
      <c r="ER599" s="59"/>
      <c r="ES599" s="59"/>
      <c r="ET599" s="59"/>
      <c r="EU599" s="59"/>
      <c r="EV599" s="59"/>
      <c r="EW599" s="59"/>
      <c r="EX599" s="59"/>
      <c r="EY599" s="59"/>
      <c r="EZ599" s="59"/>
      <c r="FA599" s="59"/>
      <c r="FB599" s="59"/>
      <c r="FC599" s="59"/>
      <c r="FD599" s="59"/>
    </row>
    <row r="600" spans="1:160" s="60" customFormat="1" ht="38.25">
      <c r="A600" s="62" t="s">
        <v>889</v>
      </c>
      <c r="B600" s="40" t="s">
        <v>1245</v>
      </c>
      <c r="C600" s="40" t="s">
        <v>2145</v>
      </c>
      <c r="D600" s="38" t="s">
        <v>820</v>
      </c>
      <c r="E600" s="38" t="s">
        <v>821</v>
      </c>
      <c r="F600" s="30" t="s">
        <v>1638</v>
      </c>
      <c r="G600" s="55">
        <v>0</v>
      </c>
      <c r="H600" s="30">
        <v>510000000</v>
      </c>
      <c r="I600" s="30" t="s">
        <v>1637</v>
      </c>
      <c r="J600" s="30" t="s">
        <v>691</v>
      </c>
      <c r="K600" s="30" t="s">
        <v>1640</v>
      </c>
      <c r="L600" s="30" t="s">
        <v>1639</v>
      </c>
      <c r="M600" s="30" t="s">
        <v>692</v>
      </c>
      <c r="N600" s="30" t="s">
        <v>1483</v>
      </c>
      <c r="O600" s="56" t="s">
        <v>804</v>
      </c>
      <c r="P600" s="40" t="s">
        <v>223</v>
      </c>
      <c r="Q600" s="38">
        <v>2</v>
      </c>
      <c r="R600" s="57">
        <f t="shared" si="20"/>
        <v>3925</v>
      </c>
      <c r="S600" s="38">
        <v>7850</v>
      </c>
      <c r="T600" s="58">
        <f t="shared" si="19"/>
        <v>8792</v>
      </c>
      <c r="U600" s="30">
        <v>2011</v>
      </c>
      <c r="V600" s="3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  <c r="EQ600" s="59"/>
      <c r="ER600" s="59"/>
      <c r="ES600" s="59"/>
      <c r="ET600" s="59"/>
      <c r="EU600" s="59"/>
      <c r="EV600" s="59"/>
      <c r="EW600" s="59"/>
      <c r="EX600" s="59"/>
      <c r="EY600" s="59"/>
      <c r="EZ600" s="59"/>
      <c r="FA600" s="59"/>
      <c r="FB600" s="59"/>
      <c r="FC600" s="59"/>
      <c r="FD600" s="59"/>
    </row>
    <row r="601" spans="1:160" s="60" customFormat="1" ht="38.25">
      <c r="A601" s="62" t="s">
        <v>890</v>
      </c>
      <c r="B601" s="40" t="s">
        <v>1245</v>
      </c>
      <c r="C601" s="40" t="s">
        <v>1301</v>
      </c>
      <c r="D601" s="38" t="s">
        <v>822</v>
      </c>
      <c r="E601" s="38" t="s">
        <v>823</v>
      </c>
      <c r="F601" s="30" t="s">
        <v>1638</v>
      </c>
      <c r="G601" s="55">
        <v>0</v>
      </c>
      <c r="H601" s="30">
        <v>510000000</v>
      </c>
      <c r="I601" s="30" t="s">
        <v>1637</v>
      </c>
      <c r="J601" s="30" t="s">
        <v>691</v>
      </c>
      <c r="K601" s="30" t="s">
        <v>1640</v>
      </c>
      <c r="L601" s="30" t="s">
        <v>1639</v>
      </c>
      <c r="M601" s="30" t="s">
        <v>692</v>
      </c>
      <c r="N601" s="30" t="s">
        <v>1483</v>
      </c>
      <c r="O601" s="56" t="s">
        <v>804</v>
      </c>
      <c r="P601" s="40" t="s">
        <v>223</v>
      </c>
      <c r="Q601" s="38">
        <v>50</v>
      </c>
      <c r="R601" s="57">
        <f t="shared" si="20"/>
        <v>20.8</v>
      </c>
      <c r="S601" s="38">
        <v>1040</v>
      </c>
      <c r="T601" s="58">
        <f t="shared" si="19"/>
        <v>1164.8000000000002</v>
      </c>
      <c r="U601" s="30">
        <v>2011</v>
      </c>
      <c r="V601" s="3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  <c r="EQ601" s="59"/>
      <c r="ER601" s="59"/>
      <c r="ES601" s="59"/>
      <c r="ET601" s="59"/>
      <c r="EU601" s="59"/>
      <c r="EV601" s="59"/>
      <c r="EW601" s="59"/>
      <c r="EX601" s="59"/>
      <c r="EY601" s="59"/>
      <c r="EZ601" s="59"/>
      <c r="FA601" s="59"/>
      <c r="FB601" s="59"/>
      <c r="FC601" s="59"/>
      <c r="FD601" s="59"/>
    </row>
    <row r="602" spans="1:160" s="60" customFormat="1" ht="38.25">
      <c r="A602" s="62" t="s">
        <v>891</v>
      </c>
      <c r="B602" s="40" t="s">
        <v>1245</v>
      </c>
      <c r="C602" s="40" t="s">
        <v>1254</v>
      </c>
      <c r="D602" s="38" t="s">
        <v>824</v>
      </c>
      <c r="E602" s="38" t="s">
        <v>1436</v>
      </c>
      <c r="F602" s="30" t="s">
        <v>1638</v>
      </c>
      <c r="G602" s="55">
        <v>0</v>
      </c>
      <c r="H602" s="30">
        <v>510000000</v>
      </c>
      <c r="I602" s="30" t="s">
        <v>1637</v>
      </c>
      <c r="J602" s="30" t="s">
        <v>691</v>
      </c>
      <c r="K602" s="30" t="s">
        <v>1640</v>
      </c>
      <c r="L602" s="30" t="s">
        <v>1639</v>
      </c>
      <c r="M602" s="30" t="s">
        <v>692</v>
      </c>
      <c r="N602" s="30" t="s">
        <v>1483</v>
      </c>
      <c r="O602" s="56" t="s">
        <v>804</v>
      </c>
      <c r="P602" s="40" t="s">
        <v>223</v>
      </c>
      <c r="Q602" s="38">
        <v>1</v>
      </c>
      <c r="R602" s="57">
        <f t="shared" si="20"/>
        <v>110000</v>
      </c>
      <c r="S602" s="38">
        <v>110000</v>
      </c>
      <c r="T602" s="58">
        <f t="shared" si="19"/>
        <v>123200.00000000001</v>
      </c>
      <c r="U602" s="30">
        <v>2011</v>
      </c>
      <c r="V602" s="3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9"/>
      <c r="BS602" s="59"/>
      <c r="BT602" s="59"/>
      <c r="BU602" s="59"/>
      <c r="BV602" s="59"/>
      <c r="BW602" s="59"/>
      <c r="BX602" s="59"/>
      <c r="BY602" s="59"/>
      <c r="BZ602" s="59"/>
      <c r="CA602" s="59"/>
      <c r="CB602" s="59"/>
      <c r="CC602" s="59"/>
      <c r="CD602" s="59"/>
      <c r="CE602" s="59"/>
      <c r="CF602" s="59"/>
      <c r="CG602" s="59"/>
      <c r="CH602" s="59"/>
      <c r="CI602" s="59"/>
      <c r="CJ602" s="59"/>
      <c r="CK602" s="59"/>
      <c r="CL602" s="59"/>
      <c r="CM602" s="59"/>
      <c r="CN602" s="59"/>
      <c r="CO602" s="59"/>
      <c r="CP602" s="59"/>
      <c r="CQ602" s="59"/>
      <c r="CR602" s="59"/>
      <c r="CS602" s="59"/>
      <c r="CT602" s="59"/>
      <c r="CU602" s="59"/>
      <c r="CV602" s="59"/>
      <c r="CW602" s="59"/>
      <c r="CX602" s="59"/>
      <c r="CY602" s="59"/>
      <c r="CZ602" s="59"/>
      <c r="DA602" s="59"/>
      <c r="DB602" s="59"/>
      <c r="DC602" s="59"/>
      <c r="DD602" s="59"/>
      <c r="DE602" s="59"/>
      <c r="DF602" s="59"/>
      <c r="DG602" s="59"/>
      <c r="DH602" s="59"/>
      <c r="DI602" s="59"/>
      <c r="DJ602" s="59"/>
      <c r="DK602" s="59"/>
      <c r="DL602" s="59"/>
      <c r="DM602" s="59"/>
      <c r="DN602" s="59"/>
      <c r="DO602" s="59"/>
      <c r="DP602" s="59"/>
      <c r="DQ602" s="59"/>
      <c r="DR602" s="59"/>
      <c r="DS602" s="59"/>
      <c r="DT602" s="59"/>
      <c r="DU602" s="59"/>
      <c r="DV602" s="59"/>
      <c r="DW602" s="59"/>
      <c r="DX602" s="59"/>
      <c r="DY602" s="59"/>
      <c r="DZ602" s="59"/>
      <c r="EA602" s="59"/>
      <c r="EB602" s="59"/>
      <c r="EC602" s="59"/>
      <c r="ED602" s="59"/>
      <c r="EE602" s="59"/>
      <c r="EF602" s="59"/>
      <c r="EG602" s="59"/>
      <c r="EH602" s="59"/>
      <c r="EI602" s="59"/>
      <c r="EJ602" s="59"/>
      <c r="EK602" s="59"/>
      <c r="EL602" s="59"/>
      <c r="EM602" s="59"/>
      <c r="EN602" s="59"/>
      <c r="EO602" s="59"/>
      <c r="EP602" s="59"/>
      <c r="EQ602" s="59"/>
      <c r="ER602" s="59"/>
      <c r="ES602" s="59"/>
      <c r="ET602" s="59"/>
      <c r="EU602" s="59"/>
      <c r="EV602" s="59"/>
      <c r="EW602" s="59"/>
      <c r="EX602" s="59"/>
      <c r="EY602" s="59"/>
      <c r="EZ602" s="59"/>
      <c r="FA602" s="59"/>
      <c r="FB602" s="59"/>
      <c r="FC602" s="59"/>
      <c r="FD602" s="59"/>
    </row>
    <row r="603" spans="1:160" s="60" customFormat="1" ht="38.25">
      <c r="A603" s="62" t="s">
        <v>892</v>
      </c>
      <c r="B603" s="40" t="s">
        <v>1245</v>
      </c>
      <c r="C603" s="40" t="s">
        <v>1434</v>
      </c>
      <c r="D603" s="40" t="s">
        <v>825</v>
      </c>
      <c r="E603" s="38" t="s">
        <v>1436</v>
      </c>
      <c r="F603" s="30" t="s">
        <v>1638</v>
      </c>
      <c r="G603" s="55">
        <v>0</v>
      </c>
      <c r="H603" s="30">
        <v>510000000</v>
      </c>
      <c r="I603" s="30" t="s">
        <v>1637</v>
      </c>
      <c r="J603" s="30" t="s">
        <v>691</v>
      </c>
      <c r="K603" s="30" t="s">
        <v>1640</v>
      </c>
      <c r="L603" s="30" t="s">
        <v>1639</v>
      </c>
      <c r="M603" s="30" t="s">
        <v>692</v>
      </c>
      <c r="N603" s="30" t="s">
        <v>1483</v>
      </c>
      <c r="O603" s="56" t="s">
        <v>804</v>
      </c>
      <c r="P603" s="40" t="s">
        <v>223</v>
      </c>
      <c r="Q603" s="38">
        <v>1</v>
      </c>
      <c r="R603" s="57">
        <f t="shared" si="20"/>
        <v>800</v>
      </c>
      <c r="S603" s="38">
        <v>800</v>
      </c>
      <c r="T603" s="58">
        <f t="shared" si="19"/>
        <v>896.0000000000001</v>
      </c>
      <c r="U603" s="30">
        <v>2011</v>
      </c>
      <c r="V603" s="3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9"/>
      <c r="BS603" s="59"/>
      <c r="BT603" s="59"/>
      <c r="BU603" s="59"/>
      <c r="BV603" s="59"/>
      <c r="BW603" s="59"/>
      <c r="BX603" s="59"/>
      <c r="BY603" s="59"/>
      <c r="BZ603" s="59"/>
      <c r="CA603" s="59"/>
      <c r="CB603" s="59"/>
      <c r="CC603" s="59"/>
      <c r="CD603" s="59"/>
      <c r="CE603" s="59"/>
      <c r="CF603" s="59"/>
      <c r="CG603" s="59"/>
      <c r="CH603" s="59"/>
      <c r="CI603" s="59"/>
      <c r="CJ603" s="59"/>
      <c r="CK603" s="59"/>
      <c r="CL603" s="59"/>
      <c r="CM603" s="59"/>
      <c r="CN603" s="59"/>
      <c r="CO603" s="59"/>
      <c r="CP603" s="59"/>
      <c r="CQ603" s="59"/>
      <c r="CR603" s="59"/>
      <c r="CS603" s="59"/>
      <c r="CT603" s="59"/>
      <c r="CU603" s="59"/>
      <c r="CV603" s="59"/>
      <c r="CW603" s="59"/>
      <c r="CX603" s="59"/>
      <c r="CY603" s="59"/>
      <c r="CZ603" s="59"/>
      <c r="DA603" s="59"/>
      <c r="DB603" s="59"/>
      <c r="DC603" s="59"/>
      <c r="DD603" s="59"/>
      <c r="DE603" s="59"/>
      <c r="DF603" s="59"/>
      <c r="DG603" s="59"/>
      <c r="DH603" s="59"/>
      <c r="DI603" s="59"/>
      <c r="DJ603" s="59"/>
      <c r="DK603" s="59"/>
      <c r="DL603" s="59"/>
      <c r="DM603" s="59"/>
      <c r="DN603" s="59"/>
      <c r="DO603" s="59"/>
      <c r="DP603" s="59"/>
      <c r="DQ603" s="59"/>
      <c r="DR603" s="59"/>
      <c r="DS603" s="59"/>
      <c r="DT603" s="59"/>
      <c r="DU603" s="59"/>
      <c r="DV603" s="59"/>
      <c r="DW603" s="59"/>
      <c r="DX603" s="59"/>
      <c r="DY603" s="59"/>
      <c r="DZ603" s="59"/>
      <c r="EA603" s="59"/>
      <c r="EB603" s="59"/>
      <c r="EC603" s="59"/>
      <c r="ED603" s="59"/>
      <c r="EE603" s="59"/>
      <c r="EF603" s="59"/>
      <c r="EG603" s="59"/>
      <c r="EH603" s="59"/>
      <c r="EI603" s="59"/>
      <c r="EJ603" s="59"/>
      <c r="EK603" s="59"/>
      <c r="EL603" s="59"/>
      <c r="EM603" s="59"/>
      <c r="EN603" s="59"/>
      <c r="EO603" s="59"/>
      <c r="EP603" s="59"/>
      <c r="EQ603" s="59"/>
      <c r="ER603" s="59"/>
      <c r="ES603" s="59"/>
      <c r="ET603" s="59"/>
      <c r="EU603" s="59"/>
      <c r="EV603" s="59"/>
      <c r="EW603" s="59"/>
      <c r="EX603" s="59"/>
      <c r="EY603" s="59"/>
      <c r="EZ603" s="59"/>
      <c r="FA603" s="59"/>
      <c r="FB603" s="59"/>
      <c r="FC603" s="59"/>
      <c r="FD603" s="59"/>
    </row>
    <row r="604" spans="1:160" s="60" customFormat="1" ht="38.25">
      <c r="A604" s="62" t="s">
        <v>893</v>
      </c>
      <c r="B604" s="40" t="s">
        <v>1245</v>
      </c>
      <c r="C604" s="40" t="s">
        <v>826</v>
      </c>
      <c r="D604" s="40" t="s">
        <v>827</v>
      </c>
      <c r="E604" s="40" t="s">
        <v>828</v>
      </c>
      <c r="F604" s="30" t="s">
        <v>1638</v>
      </c>
      <c r="G604" s="55">
        <v>0</v>
      </c>
      <c r="H604" s="30">
        <v>510000000</v>
      </c>
      <c r="I604" s="30" t="s">
        <v>1637</v>
      </c>
      <c r="J604" s="30" t="s">
        <v>691</v>
      </c>
      <c r="K604" s="30" t="s">
        <v>1640</v>
      </c>
      <c r="L604" s="30" t="s">
        <v>1639</v>
      </c>
      <c r="M604" s="30" t="s">
        <v>692</v>
      </c>
      <c r="N604" s="30" t="s">
        <v>1483</v>
      </c>
      <c r="O604" s="56" t="s">
        <v>804</v>
      </c>
      <c r="P604" s="40" t="s">
        <v>223</v>
      </c>
      <c r="Q604" s="38">
        <v>20</v>
      </c>
      <c r="R604" s="57">
        <v>35</v>
      </c>
      <c r="S604" s="38">
        <v>0</v>
      </c>
      <c r="T604" s="58">
        <f t="shared" si="19"/>
        <v>0</v>
      </c>
      <c r="U604" s="30">
        <v>2011</v>
      </c>
      <c r="V604" s="30" t="s">
        <v>2030</v>
      </c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59"/>
      <c r="CA604" s="59"/>
      <c r="CB604" s="59"/>
      <c r="CC604" s="59"/>
      <c r="CD604" s="59"/>
      <c r="CE604" s="59"/>
      <c r="CF604" s="59"/>
      <c r="CG604" s="59"/>
      <c r="CH604" s="59"/>
      <c r="CI604" s="59"/>
      <c r="CJ604" s="59"/>
      <c r="CK604" s="59"/>
      <c r="CL604" s="59"/>
      <c r="CM604" s="59"/>
      <c r="CN604" s="59"/>
      <c r="CO604" s="59"/>
      <c r="CP604" s="59"/>
      <c r="CQ604" s="59"/>
      <c r="CR604" s="59"/>
      <c r="CS604" s="59"/>
      <c r="CT604" s="59"/>
      <c r="CU604" s="59"/>
      <c r="CV604" s="59"/>
      <c r="CW604" s="59"/>
      <c r="CX604" s="59"/>
      <c r="CY604" s="59"/>
      <c r="CZ604" s="59"/>
      <c r="DA604" s="59"/>
      <c r="DB604" s="59"/>
      <c r="DC604" s="59"/>
      <c r="DD604" s="59"/>
      <c r="DE604" s="59"/>
      <c r="DF604" s="59"/>
      <c r="DG604" s="59"/>
      <c r="DH604" s="59"/>
      <c r="DI604" s="59"/>
      <c r="DJ604" s="59"/>
      <c r="DK604" s="59"/>
      <c r="DL604" s="59"/>
      <c r="DM604" s="59"/>
      <c r="DN604" s="59"/>
      <c r="DO604" s="59"/>
      <c r="DP604" s="59"/>
      <c r="DQ604" s="59"/>
      <c r="DR604" s="59"/>
      <c r="DS604" s="59"/>
      <c r="DT604" s="59"/>
      <c r="DU604" s="59"/>
      <c r="DV604" s="59"/>
      <c r="DW604" s="59"/>
      <c r="DX604" s="59"/>
      <c r="DY604" s="59"/>
      <c r="DZ604" s="59"/>
      <c r="EA604" s="59"/>
      <c r="EB604" s="59"/>
      <c r="EC604" s="59"/>
      <c r="ED604" s="59"/>
      <c r="EE604" s="59"/>
      <c r="EF604" s="59"/>
      <c r="EG604" s="59"/>
      <c r="EH604" s="59"/>
      <c r="EI604" s="59"/>
      <c r="EJ604" s="59"/>
      <c r="EK604" s="59"/>
      <c r="EL604" s="59"/>
      <c r="EM604" s="59"/>
      <c r="EN604" s="59"/>
      <c r="EO604" s="59"/>
      <c r="EP604" s="59"/>
      <c r="EQ604" s="59"/>
      <c r="ER604" s="59"/>
      <c r="ES604" s="59"/>
      <c r="ET604" s="59"/>
      <c r="EU604" s="59"/>
      <c r="EV604" s="59"/>
      <c r="EW604" s="59"/>
      <c r="EX604" s="59"/>
      <c r="EY604" s="59"/>
      <c r="EZ604" s="59"/>
      <c r="FA604" s="59"/>
      <c r="FB604" s="59"/>
      <c r="FC604" s="59"/>
      <c r="FD604" s="59"/>
    </row>
    <row r="605" spans="1:160" s="60" customFormat="1" ht="38.25">
      <c r="A605" s="62" t="s">
        <v>2052</v>
      </c>
      <c r="B605" s="40" t="s">
        <v>1245</v>
      </c>
      <c r="C605" s="40" t="s">
        <v>826</v>
      </c>
      <c r="D605" s="40" t="s">
        <v>827</v>
      </c>
      <c r="E605" s="40" t="s">
        <v>828</v>
      </c>
      <c r="F605" s="30" t="s">
        <v>1638</v>
      </c>
      <c r="G605" s="55">
        <v>0</v>
      </c>
      <c r="H605" s="30">
        <v>510000000</v>
      </c>
      <c r="I605" s="30" t="s">
        <v>1637</v>
      </c>
      <c r="J605" s="30" t="s">
        <v>2019</v>
      </c>
      <c r="K605" s="30" t="s">
        <v>1640</v>
      </c>
      <c r="L605" s="30" t="s">
        <v>1639</v>
      </c>
      <c r="M605" s="30" t="s">
        <v>2019</v>
      </c>
      <c r="N605" s="30" t="s">
        <v>1483</v>
      </c>
      <c r="O605" s="56" t="s">
        <v>804</v>
      </c>
      <c r="P605" s="40" t="s">
        <v>223</v>
      </c>
      <c r="Q605" s="38">
        <v>40</v>
      </c>
      <c r="R605" s="57">
        <v>3</v>
      </c>
      <c r="S605" s="38">
        <v>120</v>
      </c>
      <c r="T605" s="58">
        <f t="shared" si="19"/>
        <v>134.4</v>
      </c>
      <c r="U605" s="30">
        <v>2011</v>
      </c>
      <c r="V605" s="3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59"/>
      <c r="CA605" s="59"/>
      <c r="CB605" s="59"/>
      <c r="CC605" s="59"/>
      <c r="CD605" s="59"/>
      <c r="CE605" s="59"/>
      <c r="CF605" s="59"/>
      <c r="CG605" s="59"/>
      <c r="CH605" s="59"/>
      <c r="CI605" s="59"/>
      <c r="CJ605" s="59"/>
      <c r="CK605" s="59"/>
      <c r="CL605" s="59"/>
      <c r="CM605" s="59"/>
      <c r="CN605" s="59"/>
      <c r="CO605" s="59"/>
      <c r="CP605" s="59"/>
      <c r="CQ605" s="59"/>
      <c r="CR605" s="59"/>
      <c r="CS605" s="59"/>
      <c r="CT605" s="59"/>
      <c r="CU605" s="59"/>
      <c r="CV605" s="59"/>
      <c r="CW605" s="59"/>
      <c r="CX605" s="59"/>
      <c r="CY605" s="59"/>
      <c r="CZ605" s="59"/>
      <c r="DA605" s="59"/>
      <c r="DB605" s="59"/>
      <c r="DC605" s="59"/>
      <c r="DD605" s="59"/>
      <c r="DE605" s="59"/>
      <c r="DF605" s="59"/>
      <c r="DG605" s="59"/>
      <c r="DH605" s="59"/>
      <c r="DI605" s="59"/>
      <c r="DJ605" s="59"/>
      <c r="DK605" s="59"/>
      <c r="DL605" s="59"/>
      <c r="DM605" s="59"/>
      <c r="DN605" s="59"/>
      <c r="DO605" s="59"/>
      <c r="DP605" s="59"/>
      <c r="DQ605" s="59"/>
      <c r="DR605" s="59"/>
      <c r="DS605" s="59"/>
      <c r="DT605" s="59"/>
      <c r="DU605" s="59"/>
      <c r="DV605" s="59"/>
      <c r="DW605" s="59"/>
      <c r="DX605" s="59"/>
      <c r="DY605" s="59"/>
      <c r="DZ605" s="59"/>
      <c r="EA605" s="59"/>
      <c r="EB605" s="59"/>
      <c r="EC605" s="59"/>
      <c r="ED605" s="59"/>
      <c r="EE605" s="59"/>
      <c r="EF605" s="59"/>
      <c r="EG605" s="59"/>
      <c r="EH605" s="59"/>
      <c r="EI605" s="59"/>
      <c r="EJ605" s="59"/>
      <c r="EK605" s="59"/>
      <c r="EL605" s="59"/>
      <c r="EM605" s="59"/>
      <c r="EN605" s="59"/>
      <c r="EO605" s="59"/>
      <c r="EP605" s="59"/>
      <c r="EQ605" s="59"/>
      <c r="ER605" s="59"/>
      <c r="ES605" s="59"/>
      <c r="ET605" s="59"/>
      <c r="EU605" s="59"/>
      <c r="EV605" s="59"/>
      <c r="EW605" s="59"/>
      <c r="EX605" s="59"/>
      <c r="EY605" s="59"/>
      <c r="EZ605" s="59"/>
      <c r="FA605" s="59"/>
      <c r="FB605" s="59"/>
      <c r="FC605" s="59"/>
      <c r="FD605" s="59"/>
    </row>
    <row r="606" spans="1:160" s="60" customFormat="1" ht="38.25">
      <c r="A606" s="62" t="s">
        <v>894</v>
      </c>
      <c r="B606" s="40" t="s">
        <v>1245</v>
      </c>
      <c r="C606" s="40" t="s">
        <v>1340</v>
      </c>
      <c r="D606" s="40" t="s">
        <v>829</v>
      </c>
      <c r="E606" s="40" t="s">
        <v>830</v>
      </c>
      <c r="F606" s="30" t="s">
        <v>1638</v>
      </c>
      <c r="G606" s="55">
        <v>0</v>
      </c>
      <c r="H606" s="30">
        <v>510000000</v>
      </c>
      <c r="I606" s="30" t="s">
        <v>1637</v>
      </c>
      <c r="J606" s="30" t="s">
        <v>691</v>
      </c>
      <c r="K606" s="30" t="s">
        <v>1640</v>
      </c>
      <c r="L606" s="30" t="s">
        <v>1639</v>
      </c>
      <c r="M606" s="30" t="s">
        <v>692</v>
      </c>
      <c r="N606" s="30" t="s">
        <v>1483</v>
      </c>
      <c r="O606" s="56" t="s">
        <v>804</v>
      </c>
      <c r="P606" s="40" t="s">
        <v>223</v>
      </c>
      <c r="Q606" s="38">
        <v>5</v>
      </c>
      <c r="R606" s="57">
        <f t="shared" si="20"/>
        <v>1302</v>
      </c>
      <c r="S606" s="38">
        <v>6510</v>
      </c>
      <c r="T606" s="58">
        <f t="shared" si="19"/>
        <v>7291.200000000001</v>
      </c>
      <c r="U606" s="30">
        <v>2011</v>
      </c>
      <c r="V606" s="3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59"/>
      <c r="CA606" s="59"/>
      <c r="CB606" s="59"/>
      <c r="CC606" s="59"/>
      <c r="CD606" s="59"/>
      <c r="CE606" s="59"/>
      <c r="CF606" s="59"/>
      <c r="CG606" s="59"/>
      <c r="CH606" s="59"/>
      <c r="CI606" s="59"/>
      <c r="CJ606" s="59"/>
      <c r="CK606" s="59"/>
      <c r="CL606" s="59"/>
      <c r="CM606" s="59"/>
      <c r="CN606" s="59"/>
      <c r="CO606" s="59"/>
      <c r="CP606" s="59"/>
      <c r="CQ606" s="59"/>
      <c r="CR606" s="59"/>
      <c r="CS606" s="59"/>
      <c r="CT606" s="59"/>
      <c r="CU606" s="59"/>
      <c r="CV606" s="59"/>
      <c r="CW606" s="59"/>
      <c r="CX606" s="59"/>
      <c r="CY606" s="59"/>
      <c r="CZ606" s="59"/>
      <c r="DA606" s="59"/>
      <c r="DB606" s="59"/>
      <c r="DC606" s="59"/>
      <c r="DD606" s="59"/>
      <c r="DE606" s="59"/>
      <c r="DF606" s="59"/>
      <c r="DG606" s="59"/>
      <c r="DH606" s="59"/>
      <c r="DI606" s="59"/>
      <c r="DJ606" s="59"/>
      <c r="DK606" s="59"/>
      <c r="DL606" s="59"/>
      <c r="DM606" s="59"/>
      <c r="DN606" s="59"/>
      <c r="DO606" s="59"/>
      <c r="DP606" s="59"/>
      <c r="DQ606" s="59"/>
      <c r="DR606" s="59"/>
      <c r="DS606" s="59"/>
      <c r="DT606" s="59"/>
      <c r="DU606" s="59"/>
      <c r="DV606" s="59"/>
      <c r="DW606" s="59"/>
      <c r="DX606" s="59"/>
      <c r="DY606" s="59"/>
      <c r="DZ606" s="59"/>
      <c r="EA606" s="59"/>
      <c r="EB606" s="59"/>
      <c r="EC606" s="59"/>
      <c r="ED606" s="59"/>
      <c r="EE606" s="59"/>
      <c r="EF606" s="59"/>
      <c r="EG606" s="59"/>
      <c r="EH606" s="59"/>
      <c r="EI606" s="59"/>
      <c r="EJ606" s="59"/>
      <c r="EK606" s="59"/>
      <c r="EL606" s="59"/>
      <c r="EM606" s="59"/>
      <c r="EN606" s="59"/>
      <c r="EO606" s="59"/>
      <c r="EP606" s="59"/>
      <c r="EQ606" s="59"/>
      <c r="ER606" s="59"/>
      <c r="ES606" s="59"/>
      <c r="ET606" s="59"/>
      <c r="EU606" s="59"/>
      <c r="EV606" s="59"/>
      <c r="EW606" s="59"/>
      <c r="EX606" s="59"/>
      <c r="EY606" s="59"/>
      <c r="EZ606" s="59"/>
      <c r="FA606" s="59"/>
      <c r="FB606" s="59"/>
      <c r="FC606" s="59"/>
      <c r="FD606" s="59"/>
    </row>
    <row r="607" spans="1:160" s="60" customFormat="1" ht="38.25">
      <c r="A607" s="62" t="s">
        <v>895</v>
      </c>
      <c r="B607" s="40" t="s">
        <v>1245</v>
      </c>
      <c r="C607" s="40" t="s">
        <v>2134</v>
      </c>
      <c r="D607" s="40" t="s">
        <v>831</v>
      </c>
      <c r="E607" s="38" t="s">
        <v>1436</v>
      </c>
      <c r="F607" s="30" t="s">
        <v>1638</v>
      </c>
      <c r="G607" s="55">
        <v>0</v>
      </c>
      <c r="H607" s="30">
        <v>510000000</v>
      </c>
      <c r="I607" s="30" t="s">
        <v>1637</v>
      </c>
      <c r="J607" s="30" t="s">
        <v>691</v>
      </c>
      <c r="K607" s="30" t="s">
        <v>1640</v>
      </c>
      <c r="L607" s="30" t="s">
        <v>1639</v>
      </c>
      <c r="M607" s="30" t="s">
        <v>692</v>
      </c>
      <c r="N607" s="30" t="s">
        <v>1483</v>
      </c>
      <c r="O607" s="56" t="s">
        <v>804</v>
      </c>
      <c r="P607" s="40" t="s">
        <v>223</v>
      </c>
      <c r="Q607" s="38">
        <v>1</v>
      </c>
      <c r="R607" s="57">
        <f t="shared" si="20"/>
        <v>4180</v>
      </c>
      <c r="S607" s="38">
        <v>4180</v>
      </c>
      <c r="T607" s="58">
        <f t="shared" si="19"/>
        <v>4681.6</v>
      </c>
      <c r="U607" s="30">
        <v>2011</v>
      </c>
      <c r="V607" s="3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9"/>
      <c r="BS607" s="59"/>
      <c r="BT607" s="59"/>
      <c r="BU607" s="59"/>
      <c r="BV607" s="59"/>
      <c r="BW607" s="59"/>
      <c r="BX607" s="59"/>
      <c r="BY607" s="59"/>
      <c r="BZ607" s="59"/>
      <c r="CA607" s="59"/>
      <c r="CB607" s="59"/>
      <c r="CC607" s="59"/>
      <c r="CD607" s="59"/>
      <c r="CE607" s="59"/>
      <c r="CF607" s="59"/>
      <c r="CG607" s="59"/>
      <c r="CH607" s="59"/>
      <c r="CI607" s="59"/>
      <c r="CJ607" s="59"/>
      <c r="CK607" s="59"/>
      <c r="CL607" s="59"/>
      <c r="CM607" s="59"/>
      <c r="CN607" s="59"/>
      <c r="CO607" s="59"/>
      <c r="CP607" s="59"/>
      <c r="CQ607" s="59"/>
      <c r="CR607" s="59"/>
      <c r="CS607" s="59"/>
      <c r="CT607" s="59"/>
      <c r="CU607" s="59"/>
      <c r="CV607" s="59"/>
      <c r="CW607" s="59"/>
      <c r="CX607" s="59"/>
      <c r="CY607" s="59"/>
      <c r="CZ607" s="59"/>
      <c r="DA607" s="59"/>
      <c r="DB607" s="59"/>
      <c r="DC607" s="59"/>
      <c r="DD607" s="59"/>
      <c r="DE607" s="59"/>
      <c r="DF607" s="59"/>
      <c r="DG607" s="59"/>
      <c r="DH607" s="59"/>
      <c r="DI607" s="59"/>
      <c r="DJ607" s="59"/>
      <c r="DK607" s="59"/>
      <c r="DL607" s="59"/>
      <c r="DM607" s="59"/>
      <c r="DN607" s="59"/>
      <c r="DO607" s="59"/>
      <c r="DP607" s="59"/>
      <c r="DQ607" s="59"/>
      <c r="DR607" s="59"/>
      <c r="DS607" s="59"/>
      <c r="DT607" s="59"/>
      <c r="DU607" s="59"/>
      <c r="DV607" s="59"/>
      <c r="DW607" s="59"/>
      <c r="DX607" s="59"/>
      <c r="DY607" s="59"/>
      <c r="DZ607" s="59"/>
      <c r="EA607" s="59"/>
      <c r="EB607" s="59"/>
      <c r="EC607" s="59"/>
      <c r="ED607" s="59"/>
      <c r="EE607" s="59"/>
      <c r="EF607" s="59"/>
      <c r="EG607" s="59"/>
      <c r="EH607" s="59"/>
      <c r="EI607" s="59"/>
      <c r="EJ607" s="59"/>
      <c r="EK607" s="59"/>
      <c r="EL607" s="59"/>
      <c r="EM607" s="59"/>
      <c r="EN607" s="59"/>
      <c r="EO607" s="59"/>
      <c r="EP607" s="59"/>
      <c r="EQ607" s="59"/>
      <c r="ER607" s="59"/>
      <c r="ES607" s="59"/>
      <c r="ET607" s="59"/>
      <c r="EU607" s="59"/>
      <c r="EV607" s="59"/>
      <c r="EW607" s="59"/>
      <c r="EX607" s="59"/>
      <c r="EY607" s="59"/>
      <c r="EZ607" s="59"/>
      <c r="FA607" s="59"/>
      <c r="FB607" s="59"/>
      <c r="FC607" s="59"/>
      <c r="FD607" s="59"/>
    </row>
    <row r="608" spans="1:160" s="60" customFormat="1" ht="38.25">
      <c r="A608" s="62" t="s">
        <v>896</v>
      </c>
      <c r="B608" s="40" t="s">
        <v>1245</v>
      </c>
      <c r="C608" s="40" t="s">
        <v>832</v>
      </c>
      <c r="D608" s="40" t="s">
        <v>833</v>
      </c>
      <c r="E608" s="40" t="s">
        <v>1459</v>
      </c>
      <c r="F608" s="30" t="s">
        <v>1638</v>
      </c>
      <c r="G608" s="55">
        <v>0</v>
      </c>
      <c r="H608" s="30">
        <v>510000000</v>
      </c>
      <c r="I608" s="30" t="s">
        <v>1637</v>
      </c>
      <c r="J608" s="30" t="s">
        <v>691</v>
      </c>
      <c r="K608" s="30" t="s">
        <v>1640</v>
      </c>
      <c r="L608" s="30" t="s">
        <v>1639</v>
      </c>
      <c r="M608" s="30" t="s">
        <v>692</v>
      </c>
      <c r="N608" s="30" t="s">
        <v>1483</v>
      </c>
      <c r="O608" s="56" t="s">
        <v>804</v>
      </c>
      <c r="P608" s="40" t="s">
        <v>223</v>
      </c>
      <c r="Q608" s="38">
        <v>1</v>
      </c>
      <c r="R608" s="57">
        <f t="shared" si="20"/>
        <v>6780</v>
      </c>
      <c r="S608" s="38">
        <v>6780</v>
      </c>
      <c r="T608" s="58">
        <f t="shared" si="19"/>
        <v>7593.6</v>
      </c>
      <c r="U608" s="30">
        <v>2011</v>
      </c>
      <c r="V608" s="3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  <c r="EJ608" s="59"/>
      <c r="EK608" s="59"/>
      <c r="EL608" s="59"/>
      <c r="EM608" s="59"/>
      <c r="EN608" s="59"/>
      <c r="EO608" s="59"/>
      <c r="EP608" s="59"/>
      <c r="EQ608" s="59"/>
      <c r="ER608" s="59"/>
      <c r="ES608" s="59"/>
      <c r="ET608" s="59"/>
      <c r="EU608" s="59"/>
      <c r="EV608" s="59"/>
      <c r="EW608" s="59"/>
      <c r="EX608" s="59"/>
      <c r="EY608" s="59"/>
      <c r="EZ608" s="59"/>
      <c r="FA608" s="59"/>
      <c r="FB608" s="59"/>
      <c r="FC608" s="59"/>
      <c r="FD608" s="59"/>
    </row>
    <row r="609" spans="1:160" s="60" customFormat="1" ht="38.25">
      <c r="A609" s="62" t="s">
        <v>897</v>
      </c>
      <c r="B609" s="40" t="s">
        <v>1245</v>
      </c>
      <c r="C609" s="40" t="s">
        <v>1279</v>
      </c>
      <c r="D609" s="40" t="s">
        <v>834</v>
      </c>
      <c r="E609" s="38" t="s">
        <v>1436</v>
      </c>
      <c r="F609" s="30" t="s">
        <v>1638</v>
      </c>
      <c r="G609" s="55">
        <v>0</v>
      </c>
      <c r="H609" s="30">
        <v>510000000</v>
      </c>
      <c r="I609" s="30" t="s">
        <v>1637</v>
      </c>
      <c r="J609" s="30" t="s">
        <v>691</v>
      </c>
      <c r="K609" s="30" t="s">
        <v>1640</v>
      </c>
      <c r="L609" s="30" t="s">
        <v>1639</v>
      </c>
      <c r="M609" s="30" t="s">
        <v>692</v>
      </c>
      <c r="N609" s="30" t="s">
        <v>1483</v>
      </c>
      <c r="O609" s="56" t="s">
        <v>804</v>
      </c>
      <c r="P609" s="40" t="s">
        <v>223</v>
      </c>
      <c r="Q609" s="38">
        <v>6</v>
      </c>
      <c r="R609" s="57">
        <f t="shared" si="20"/>
        <v>13430</v>
      </c>
      <c r="S609" s="38">
        <v>80580</v>
      </c>
      <c r="T609" s="58">
        <f t="shared" si="19"/>
        <v>90249.6</v>
      </c>
      <c r="U609" s="30">
        <v>2011</v>
      </c>
      <c r="V609" s="3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59"/>
      <c r="CA609" s="59"/>
      <c r="CB609" s="59"/>
      <c r="CC609" s="59"/>
      <c r="CD609" s="59"/>
      <c r="CE609" s="59"/>
      <c r="CF609" s="59"/>
      <c r="CG609" s="59"/>
      <c r="CH609" s="59"/>
      <c r="CI609" s="59"/>
      <c r="CJ609" s="59"/>
      <c r="CK609" s="59"/>
      <c r="CL609" s="59"/>
      <c r="CM609" s="59"/>
      <c r="CN609" s="59"/>
      <c r="CO609" s="59"/>
      <c r="CP609" s="59"/>
      <c r="CQ609" s="59"/>
      <c r="CR609" s="59"/>
      <c r="CS609" s="59"/>
      <c r="CT609" s="59"/>
      <c r="CU609" s="59"/>
      <c r="CV609" s="59"/>
      <c r="CW609" s="59"/>
      <c r="CX609" s="59"/>
      <c r="CY609" s="59"/>
      <c r="CZ609" s="59"/>
      <c r="DA609" s="59"/>
      <c r="DB609" s="59"/>
      <c r="DC609" s="59"/>
      <c r="DD609" s="59"/>
      <c r="DE609" s="59"/>
      <c r="DF609" s="59"/>
      <c r="DG609" s="59"/>
      <c r="DH609" s="59"/>
      <c r="DI609" s="59"/>
      <c r="DJ609" s="59"/>
      <c r="DK609" s="59"/>
      <c r="DL609" s="59"/>
      <c r="DM609" s="59"/>
      <c r="DN609" s="59"/>
      <c r="DO609" s="59"/>
      <c r="DP609" s="59"/>
      <c r="DQ609" s="59"/>
      <c r="DR609" s="59"/>
      <c r="DS609" s="59"/>
      <c r="DT609" s="59"/>
      <c r="DU609" s="59"/>
      <c r="DV609" s="59"/>
      <c r="DW609" s="59"/>
      <c r="DX609" s="59"/>
      <c r="DY609" s="59"/>
      <c r="DZ609" s="59"/>
      <c r="EA609" s="59"/>
      <c r="EB609" s="59"/>
      <c r="EC609" s="59"/>
      <c r="ED609" s="59"/>
      <c r="EE609" s="59"/>
      <c r="EF609" s="59"/>
      <c r="EG609" s="59"/>
      <c r="EH609" s="59"/>
      <c r="EI609" s="59"/>
      <c r="EJ609" s="59"/>
      <c r="EK609" s="59"/>
      <c r="EL609" s="59"/>
      <c r="EM609" s="59"/>
      <c r="EN609" s="59"/>
      <c r="EO609" s="59"/>
      <c r="EP609" s="59"/>
      <c r="EQ609" s="59"/>
      <c r="ER609" s="59"/>
      <c r="ES609" s="59"/>
      <c r="ET609" s="59"/>
      <c r="EU609" s="59"/>
      <c r="EV609" s="59"/>
      <c r="EW609" s="59"/>
      <c r="EX609" s="59"/>
      <c r="EY609" s="59"/>
      <c r="EZ609" s="59"/>
      <c r="FA609" s="59"/>
      <c r="FB609" s="59"/>
      <c r="FC609" s="59"/>
      <c r="FD609" s="59"/>
    </row>
    <row r="610" spans="1:160" s="60" customFormat="1" ht="38.25">
      <c r="A610" s="62" t="s">
        <v>898</v>
      </c>
      <c r="B610" s="40" t="s">
        <v>1245</v>
      </c>
      <c r="C610" s="40" t="s">
        <v>1257</v>
      </c>
      <c r="D610" s="40" t="s">
        <v>835</v>
      </c>
      <c r="E610" s="40" t="s">
        <v>836</v>
      </c>
      <c r="F610" s="30" t="s">
        <v>1638</v>
      </c>
      <c r="G610" s="55">
        <v>0</v>
      </c>
      <c r="H610" s="30">
        <v>510000000</v>
      </c>
      <c r="I610" s="30" t="s">
        <v>1637</v>
      </c>
      <c r="J610" s="30" t="s">
        <v>691</v>
      </c>
      <c r="K610" s="30" t="s">
        <v>1640</v>
      </c>
      <c r="L610" s="30" t="s">
        <v>1639</v>
      </c>
      <c r="M610" s="30" t="s">
        <v>692</v>
      </c>
      <c r="N610" s="30" t="s">
        <v>1483</v>
      </c>
      <c r="O610" s="56" t="s">
        <v>804</v>
      </c>
      <c r="P610" s="40" t="s">
        <v>223</v>
      </c>
      <c r="Q610" s="38">
        <v>5</v>
      </c>
      <c r="R610" s="57">
        <f t="shared" si="20"/>
        <v>965</v>
      </c>
      <c r="S610" s="75">
        <v>4825</v>
      </c>
      <c r="T610" s="58">
        <f t="shared" si="19"/>
        <v>5404.000000000001</v>
      </c>
      <c r="U610" s="30">
        <v>2011</v>
      </c>
      <c r="V610" s="3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  <c r="EJ610" s="59"/>
      <c r="EK610" s="59"/>
      <c r="EL610" s="59"/>
      <c r="EM610" s="59"/>
      <c r="EN610" s="59"/>
      <c r="EO610" s="59"/>
      <c r="EP610" s="59"/>
      <c r="EQ610" s="59"/>
      <c r="ER610" s="59"/>
      <c r="ES610" s="59"/>
      <c r="ET610" s="59"/>
      <c r="EU610" s="59"/>
      <c r="EV610" s="59"/>
      <c r="EW610" s="59"/>
      <c r="EX610" s="59"/>
      <c r="EY610" s="59"/>
      <c r="EZ610" s="59"/>
      <c r="FA610" s="59"/>
      <c r="FB610" s="59"/>
      <c r="FC610" s="59"/>
      <c r="FD610" s="59"/>
    </row>
    <row r="611" spans="1:160" s="60" customFormat="1" ht="38.25">
      <c r="A611" s="62" t="s">
        <v>899</v>
      </c>
      <c r="B611" s="40" t="s">
        <v>1245</v>
      </c>
      <c r="C611" s="40" t="s">
        <v>1254</v>
      </c>
      <c r="D611" s="38" t="s">
        <v>837</v>
      </c>
      <c r="E611" s="38" t="s">
        <v>1436</v>
      </c>
      <c r="F611" s="30" t="s">
        <v>1638</v>
      </c>
      <c r="G611" s="55">
        <v>0</v>
      </c>
      <c r="H611" s="30">
        <v>510000000</v>
      </c>
      <c r="I611" s="30" t="s">
        <v>1637</v>
      </c>
      <c r="J611" s="30" t="s">
        <v>691</v>
      </c>
      <c r="K611" s="30" t="s">
        <v>1640</v>
      </c>
      <c r="L611" s="30" t="s">
        <v>1639</v>
      </c>
      <c r="M611" s="30" t="s">
        <v>692</v>
      </c>
      <c r="N611" s="30" t="s">
        <v>1483</v>
      </c>
      <c r="O611" s="56" t="s">
        <v>804</v>
      </c>
      <c r="P611" s="40" t="s">
        <v>223</v>
      </c>
      <c r="Q611" s="38">
        <v>1</v>
      </c>
      <c r="R611" s="57">
        <f t="shared" si="20"/>
        <v>350</v>
      </c>
      <c r="S611" s="38">
        <v>350</v>
      </c>
      <c r="T611" s="58">
        <f t="shared" si="19"/>
        <v>392.00000000000006</v>
      </c>
      <c r="U611" s="30">
        <v>2011</v>
      </c>
      <c r="V611" s="3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59"/>
      <c r="CA611" s="59"/>
      <c r="CB611" s="59"/>
      <c r="CC611" s="59"/>
      <c r="CD611" s="59"/>
      <c r="CE611" s="59"/>
      <c r="CF611" s="59"/>
      <c r="CG611" s="59"/>
      <c r="CH611" s="59"/>
      <c r="CI611" s="59"/>
      <c r="CJ611" s="59"/>
      <c r="CK611" s="59"/>
      <c r="CL611" s="59"/>
      <c r="CM611" s="59"/>
      <c r="CN611" s="59"/>
      <c r="CO611" s="59"/>
      <c r="CP611" s="59"/>
      <c r="CQ611" s="59"/>
      <c r="CR611" s="59"/>
      <c r="CS611" s="59"/>
      <c r="CT611" s="59"/>
      <c r="CU611" s="59"/>
      <c r="CV611" s="59"/>
      <c r="CW611" s="59"/>
      <c r="CX611" s="59"/>
      <c r="CY611" s="59"/>
      <c r="CZ611" s="59"/>
      <c r="DA611" s="59"/>
      <c r="DB611" s="59"/>
      <c r="DC611" s="59"/>
      <c r="DD611" s="59"/>
      <c r="DE611" s="59"/>
      <c r="DF611" s="59"/>
      <c r="DG611" s="59"/>
      <c r="DH611" s="59"/>
      <c r="DI611" s="59"/>
      <c r="DJ611" s="59"/>
      <c r="DK611" s="59"/>
      <c r="DL611" s="59"/>
      <c r="DM611" s="59"/>
      <c r="DN611" s="59"/>
      <c r="DO611" s="59"/>
      <c r="DP611" s="59"/>
      <c r="DQ611" s="59"/>
      <c r="DR611" s="59"/>
      <c r="DS611" s="59"/>
      <c r="DT611" s="59"/>
      <c r="DU611" s="59"/>
      <c r="DV611" s="59"/>
      <c r="DW611" s="59"/>
      <c r="DX611" s="59"/>
      <c r="DY611" s="59"/>
      <c r="DZ611" s="59"/>
      <c r="EA611" s="59"/>
      <c r="EB611" s="59"/>
      <c r="EC611" s="59"/>
      <c r="ED611" s="59"/>
      <c r="EE611" s="59"/>
      <c r="EF611" s="59"/>
      <c r="EG611" s="59"/>
      <c r="EH611" s="59"/>
      <c r="EI611" s="59"/>
      <c r="EJ611" s="59"/>
      <c r="EK611" s="59"/>
      <c r="EL611" s="59"/>
      <c r="EM611" s="59"/>
      <c r="EN611" s="59"/>
      <c r="EO611" s="59"/>
      <c r="EP611" s="59"/>
      <c r="EQ611" s="59"/>
      <c r="ER611" s="59"/>
      <c r="ES611" s="59"/>
      <c r="ET611" s="59"/>
      <c r="EU611" s="59"/>
      <c r="EV611" s="59"/>
      <c r="EW611" s="59"/>
      <c r="EX611" s="59"/>
      <c r="EY611" s="59"/>
      <c r="EZ611" s="59"/>
      <c r="FA611" s="59"/>
      <c r="FB611" s="59"/>
      <c r="FC611" s="59"/>
      <c r="FD611" s="59"/>
    </row>
    <row r="612" spans="1:160" s="60" customFormat="1" ht="38.25">
      <c r="A612" s="62" t="s">
        <v>900</v>
      </c>
      <c r="B612" s="40" t="s">
        <v>1245</v>
      </c>
      <c r="C612" s="40" t="s">
        <v>1298</v>
      </c>
      <c r="D612" s="38" t="s">
        <v>838</v>
      </c>
      <c r="E612" s="38" t="s">
        <v>839</v>
      </c>
      <c r="F612" s="30" t="s">
        <v>1638</v>
      </c>
      <c r="G612" s="55">
        <v>0</v>
      </c>
      <c r="H612" s="30">
        <v>510000000</v>
      </c>
      <c r="I612" s="30" t="s">
        <v>1637</v>
      </c>
      <c r="J612" s="30" t="s">
        <v>691</v>
      </c>
      <c r="K612" s="30" t="s">
        <v>1640</v>
      </c>
      <c r="L612" s="30" t="s">
        <v>1639</v>
      </c>
      <c r="M612" s="30" t="s">
        <v>692</v>
      </c>
      <c r="N612" s="30" t="s">
        <v>1483</v>
      </c>
      <c r="O612" s="56" t="s">
        <v>804</v>
      </c>
      <c r="P612" s="40" t="s">
        <v>223</v>
      </c>
      <c r="Q612" s="38">
        <v>1</v>
      </c>
      <c r="R612" s="57">
        <f t="shared" si="20"/>
        <v>3890</v>
      </c>
      <c r="S612" s="38">
        <v>3890</v>
      </c>
      <c r="T612" s="58">
        <f t="shared" si="19"/>
        <v>4356.8</v>
      </c>
      <c r="U612" s="30">
        <v>2011</v>
      </c>
      <c r="V612" s="3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9"/>
      <c r="BS612" s="59"/>
      <c r="BT612" s="59"/>
      <c r="BU612" s="59"/>
      <c r="BV612" s="59"/>
      <c r="BW612" s="59"/>
      <c r="BX612" s="59"/>
      <c r="BY612" s="59"/>
      <c r="BZ612" s="59"/>
      <c r="CA612" s="59"/>
      <c r="CB612" s="59"/>
      <c r="CC612" s="59"/>
      <c r="CD612" s="59"/>
      <c r="CE612" s="59"/>
      <c r="CF612" s="59"/>
      <c r="CG612" s="59"/>
      <c r="CH612" s="59"/>
      <c r="CI612" s="59"/>
      <c r="CJ612" s="59"/>
      <c r="CK612" s="59"/>
      <c r="CL612" s="59"/>
      <c r="CM612" s="59"/>
      <c r="CN612" s="59"/>
      <c r="CO612" s="59"/>
      <c r="CP612" s="59"/>
      <c r="CQ612" s="59"/>
      <c r="CR612" s="59"/>
      <c r="CS612" s="59"/>
      <c r="CT612" s="59"/>
      <c r="CU612" s="59"/>
      <c r="CV612" s="59"/>
      <c r="CW612" s="59"/>
      <c r="CX612" s="59"/>
      <c r="CY612" s="59"/>
      <c r="CZ612" s="59"/>
      <c r="DA612" s="59"/>
      <c r="DB612" s="59"/>
      <c r="DC612" s="59"/>
      <c r="DD612" s="59"/>
      <c r="DE612" s="59"/>
      <c r="DF612" s="59"/>
      <c r="DG612" s="59"/>
      <c r="DH612" s="59"/>
      <c r="DI612" s="59"/>
      <c r="DJ612" s="59"/>
      <c r="DK612" s="59"/>
      <c r="DL612" s="59"/>
      <c r="DM612" s="59"/>
      <c r="DN612" s="59"/>
      <c r="DO612" s="59"/>
      <c r="DP612" s="59"/>
      <c r="DQ612" s="59"/>
      <c r="DR612" s="59"/>
      <c r="DS612" s="59"/>
      <c r="DT612" s="59"/>
      <c r="DU612" s="59"/>
      <c r="DV612" s="59"/>
      <c r="DW612" s="59"/>
      <c r="DX612" s="59"/>
      <c r="DY612" s="59"/>
      <c r="DZ612" s="59"/>
      <c r="EA612" s="59"/>
      <c r="EB612" s="59"/>
      <c r="EC612" s="59"/>
      <c r="ED612" s="59"/>
      <c r="EE612" s="59"/>
      <c r="EF612" s="59"/>
      <c r="EG612" s="59"/>
      <c r="EH612" s="59"/>
      <c r="EI612" s="59"/>
      <c r="EJ612" s="59"/>
      <c r="EK612" s="59"/>
      <c r="EL612" s="59"/>
      <c r="EM612" s="59"/>
      <c r="EN612" s="59"/>
      <c r="EO612" s="59"/>
      <c r="EP612" s="59"/>
      <c r="EQ612" s="59"/>
      <c r="ER612" s="59"/>
      <c r="ES612" s="59"/>
      <c r="ET612" s="59"/>
      <c r="EU612" s="59"/>
      <c r="EV612" s="59"/>
      <c r="EW612" s="59"/>
      <c r="EX612" s="59"/>
      <c r="EY612" s="59"/>
      <c r="EZ612" s="59"/>
      <c r="FA612" s="59"/>
      <c r="FB612" s="59"/>
      <c r="FC612" s="59"/>
      <c r="FD612" s="59"/>
    </row>
    <row r="613" spans="1:160" s="60" customFormat="1" ht="38.25">
      <c r="A613" s="62" t="s">
        <v>901</v>
      </c>
      <c r="B613" s="40" t="s">
        <v>1245</v>
      </c>
      <c r="C613" s="40" t="s">
        <v>1340</v>
      </c>
      <c r="D613" s="38" t="s">
        <v>840</v>
      </c>
      <c r="E613" s="38" t="s">
        <v>841</v>
      </c>
      <c r="F613" s="30" t="s">
        <v>1638</v>
      </c>
      <c r="G613" s="55">
        <v>0</v>
      </c>
      <c r="H613" s="30">
        <v>510000000</v>
      </c>
      <c r="I613" s="30" t="s">
        <v>1637</v>
      </c>
      <c r="J613" s="30" t="s">
        <v>691</v>
      </c>
      <c r="K613" s="30" t="s">
        <v>1640</v>
      </c>
      <c r="L613" s="30" t="s">
        <v>1639</v>
      </c>
      <c r="M613" s="30" t="s">
        <v>692</v>
      </c>
      <c r="N613" s="30" t="s">
        <v>1483</v>
      </c>
      <c r="O613" s="56" t="s">
        <v>804</v>
      </c>
      <c r="P613" s="40" t="s">
        <v>223</v>
      </c>
      <c r="Q613" s="38">
        <v>1</v>
      </c>
      <c r="R613" s="57">
        <f t="shared" si="20"/>
        <v>165</v>
      </c>
      <c r="S613" s="38">
        <v>165</v>
      </c>
      <c r="T613" s="58">
        <f t="shared" si="19"/>
        <v>184.8</v>
      </c>
      <c r="U613" s="30">
        <v>2011</v>
      </c>
      <c r="V613" s="3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</row>
    <row r="614" spans="1:160" s="60" customFormat="1" ht="38.25">
      <c r="A614" s="62" t="s">
        <v>902</v>
      </c>
      <c r="B614" s="40" t="s">
        <v>1245</v>
      </c>
      <c r="C614" s="56" t="s">
        <v>842</v>
      </c>
      <c r="D614" s="40" t="s">
        <v>843</v>
      </c>
      <c r="E614" s="40" t="s">
        <v>844</v>
      </c>
      <c r="F614" s="30" t="s">
        <v>1638</v>
      </c>
      <c r="G614" s="55">
        <v>0</v>
      </c>
      <c r="H614" s="30">
        <v>510000000</v>
      </c>
      <c r="I614" s="30" t="s">
        <v>1637</v>
      </c>
      <c r="J614" s="30" t="s">
        <v>691</v>
      </c>
      <c r="K614" s="30" t="s">
        <v>1640</v>
      </c>
      <c r="L614" s="30" t="s">
        <v>1639</v>
      </c>
      <c r="M614" s="30" t="s">
        <v>692</v>
      </c>
      <c r="N614" s="30" t="s">
        <v>1483</v>
      </c>
      <c r="O614" s="56" t="s">
        <v>804</v>
      </c>
      <c r="P614" s="40" t="s">
        <v>223</v>
      </c>
      <c r="Q614" s="38">
        <v>1</v>
      </c>
      <c r="R614" s="57">
        <v>9825</v>
      </c>
      <c r="S614" s="38">
        <v>0</v>
      </c>
      <c r="T614" s="58">
        <f t="shared" si="19"/>
        <v>0</v>
      </c>
      <c r="U614" s="30">
        <v>2011</v>
      </c>
      <c r="V614" s="30" t="s">
        <v>2030</v>
      </c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59"/>
      <c r="CA614" s="59"/>
      <c r="CB614" s="59"/>
      <c r="CC614" s="59"/>
      <c r="CD614" s="59"/>
      <c r="CE614" s="59"/>
      <c r="CF614" s="59"/>
      <c r="CG614" s="59"/>
      <c r="CH614" s="59"/>
      <c r="CI614" s="59"/>
      <c r="CJ614" s="59"/>
      <c r="CK614" s="59"/>
      <c r="CL614" s="59"/>
      <c r="CM614" s="59"/>
      <c r="CN614" s="59"/>
      <c r="CO614" s="59"/>
      <c r="CP614" s="59"/>
      <c r="CQ614" s="59"/>
      <c r="CR614" s="59"/>
      <c r="CS614" s="59"/>
      <c r="CT614" s="59"/>
      <c r="CU614" s="59"/>
      <c r="CV614" s="59"/>
      <c r="CW614" s="59"/>
      <c r="CX614" s="59"/>
      <c r="CY614" s="59"/>
      <c r="CZ614" s="59"/>
      <c r="DA614" s="59"/>
      <c r="DB614" s="59"/>
      <c r="DC614" s="59"/>
      <c r="DD614" s="59"/>
      <c r="DE614" s="59"/>
      <c r="DF614" s="59"/>
      <c r="DG614" s="59"/>
      <c r="DH614" s="59"/>
      <c r="DI614" s="59"/>
      <c r="DJ614" s="59"/>
      <c r="DK614" s="59"/>
      <c r="DL614" s="59"/>
      <c r="DM614" s="59"/>
      <c r="DN614" s="59"/>
      <c r="DO614" s="59"/>
      <c r="DP614" s="59"/>
      <c r="DQ614" s="59"/>
      <c r="DR614" s="59"/>
      <c r="DS614" s="59"/>
      <c r="DT614" s="59"/>
      <c r="DU614" s="59"/>
      <c r="DV614" s="59"/>
      <c r="DW614" s="59"/>
      <c r="DX614" s="59"/>
      <c r="DY614" s="59"/>
      <c r="DZ614" s="59"/>
      <c r="EA614" s="59"/>
      <c r="EB614" s="59"/>
      <c r="EC614" s="59"/>
      <c r="ED614" s="59"/>
      <c r="EE614" s="59"/>
      <c r="EF614" s="59"/>
      <c r="EG614" s="59"/>
      <c r="EH614" s="59"/>
      <c r="EI614" s="59"/>
      <c r="EJ614" s="59"/>
      <c r="EK614" s="59"/>
      <c r="EL614" s="59"/>
      <c r="EM614" s="59"/>
      <c r="EN614" s="59"/>
      <c r="EO614" s="59"/>
      <c r="EP614" s="59"/>
      <c r="EQ614" s="59"/>
      <c r="ER614" s="59"/>
      <c r="ES614" s="59"/>
      <c r="ET614" s="59"/>
      <c r="EU614" s="59"/>
      <c r="EV614" s="59"/>
      <c r="EW614" s="59"/>
      <c r="EX614" s="59"/>
      <c r="EY614" s="59"/>
      <c r="EZ614" s="59"/>
      <c r="FA614" s="59"/>
      <c r="FB614" s="59"/>
      <c r="FC614" s="59"/>
      <c r="FD614" s="59"/>
    </row>
    <row r="615" spans="1:160" s="60" customFormat="1" ht="38.25">
      <c r="A615" s="62" t="s">
        <v>46</v>
      </c>
      <c r="B615" s="40" t="s">
        <v>1245</v>
      </c>
      <c r="C615" s="56" t="s">
        <v>842</v>
      </c>
      <c r="D615" s="40" t="s">
        <v>843</v>
      </c>
      <c r="E615" s="40" t="s">
        <v>844</v>
      </c>
      <c r="F615" s="30" t="s">
        <v>1638</v>
      </c>
      <c r="G615" s="55">
        <v>0</v>
      </c>
      <c r="H615" s="30">
        <v>510000000</v>
      </c>
      <c r="I615" s="30" t="s">
        <v>1637</v>
      </c>
      <c r="J615" s="30" t="s">
        <v>2019</v>
      </c>
      <c r="K615" s="30" t="s">
        <v>1640</v>
      </c>
      <c r="L615" s="30" t="s">
        <v>1639</v>
      </c>
      <c r="M615" s="30" t="s">
        <v>2019</v>
      </c>
      <c r="N615" s="30" t="s">
        <v>1483</v>
      </c>
      <c r="O615" s="56" t="s">
        <v>804</v>
      </c>
      <c r="P615" s="40" t="s">
        <v>223</v>
      </c>
      <c r="Q615" s="38">
        <v>2</v>
      </c>
      <c r="R615" s="57">
        <v>7590</v>
      </c>
      <c r="S615" s="38">
        <v>15180</v>
      </c>
      <c r="T615" s="58">
        <f t="shared" si="19"/>
        <v>17001.600000000002</v>
      </c>
      <c r="U615" s="30">
        <v>2011</v>
      </c>
      <c r="V615" s="3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  <c r="CK615" s="59"/>
      <c r="CL615" s="59"/>
      <c r="CM615" s="59"/>
      <c r="CN615" s="59"/>
      <c r="CO615" s="59"/>
      <c r="CP615" s="59"/>
      <c r="CQ615" s="59"/>
      <c r="CR615" s="59"/>
      <c r="CS615" s="59"/>
      <c r="CT615" s="59"/>
      <c r="CU615" s="59"/>
      <c r="CV615" s="59"/>
      <c r="CW615" s="59"/>
      <c r="CX615" s="59"/>
      <c r="CY615" s="59"/>
      <c r="CZ615" s="59"/>
      <c r="DA615" s="59"/>
      <c r="DB615" s="59"/>
      <c r="DC615" s="59"/>
      <c r="DD615" s="59"/>
      <c r="DE615" s="59"/>
      <c r="DF615" s="59"/>
      <c r="DG615" s="59"/>
      <c r="DH615" s="59"/>
      <c r="DI615" s="59"/>
      <c r="DJ615" s="59"/>
      <c r="DK615" s="59"/>
      <c r="DL615" s="59"/>
      <c r="DM615" s="59"/>
      <c r="DN615" s="59"/>
      <c r="DO615" s="59"/>
      <c r="DP615" s="59"/>
      <c r="DQ615" s="59"/>
      <c r="DR615" s="59"/>
      <c r="DS615" s="59"/>
      <c r="DT615" s="59"/>
      <c r="DU615" s="59"/>
      <c r="DV615" s="59"/>
      <c r="DW615" s="59"/>
      <c r="DX615" s="59"/>
      <c r="DY615" s="59"/>
      <c r="DZ615" s="59"/>
      <c r="EA615" s="59"/>
      <c r="EB615" s="59"/>
      <c r="EC615" s="59"/>
      <c r="ED615" s="59"/>
      <c r="EE615" s="59"/>
      <c r="EF615" s="59"/>
      <c r="EG615" s="59"/>
      <c r="EH615" s="59"/>
      <c r="EI615" s="59"/>
      <c r="EJ615" s="59"/>
      <c r="EK615" s="59"/>
      <c r="EL615" s="59"/>
      <c r="EM615" s="59"/>
      <c r="EN615" s="59"/>
      <c r="EO615" s="59"/>
      <c r="EP615" s="59"/>
      <c r="EQ615" s="59"/>
      <c r="ER615" s="59"/>
      <c r="ES615" s="59"/>
      <c r="ET615" s="59"/>
      <c r="EU615" s="59"/>
      <c r="EV615" s="59"/>
      <c r="EW615" s="59"/>
      <c r="EX615" s="59"/>
      <c r="EY615" s="59"/>
      <c r="EZ615" s="59"/>
      <c r="FA615" s="59"/>
      <c r="FB615" s="59"/>
      <c r="FC615" s="59"/>
      <c r="FD615" s="59"/>
    </row>
    <row r="616" spans="1:160" s="60" customFormat="1" ht="38.25">
      <c r="A616" s="62" t="s">
        <v>903</v>
      </c>
      <c r="B616" s="40" t="s">
        <v>1245</v>
      </c>
      <c r="C616" s="40" t="s">
        <v>845</v>
      </c>
      <c r="D616" s="38" t="s">
        <v>846</v>
      </c>
      <c r="E616" s="38" t="s">
        <v>847</v>
      </c>
      <c r="F616" s="30" t="s">
        <v>1638</v>
      </c>
      <c r="G616" s="55">
        <v>0</v>
      </c>
      <c r="H616" s="30">
        <v>510000000</v>
      </c>
      <c r="I616" s="30" t="s">
        <v>1637</v>
      </c>
      <c r="J616" s="30" t="s">
        <v>691</v>
      </c>
      <c r="K616" s="30" t="s">
        <v>1640</v>
      </c>
      <c r="L616" s="30" t="s">
        <v>1639</v>
      </c>
      <c r="M616" s="30" t="s">
        <v>692</v>
      </c>
      <c r="N616" s="30" t="s">
        <v>1483</v>
      </c>
      <c r="O616" s="56" t="s">
        <v>804</v>
      </c>
      <c r="P616" s="40" t="s">
        <v>223</v>
      </c>
      <c r="Q616" s="38">
        <v>50</v>
      </c>
      <c r="R616" s="57">
        <f t="shared" si="20"/>
        <v>111.7</v>
      </c>
      <c r="S616" s="38">
        <v>5585</v>
      </c>
      <c r="T616" s="58">
        <f t="shared" si="19"/>
        <v>6255.200000000001</v>
      </c>
      <c r="U616" s="30">
        <v>2011</v>
      </c>
      <c r="V616" s="3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  <c r="EJ616" s="59"/>
      <c r="EK616" s="59"/>
      <c r="EL616" s="59"/>
      <c r="EM616" s="59"/>
      <c r="EN616" s="59"/>
      <c r="EO616" s="59"/>
      <c r="EP616" s="59"/>
      <c r="EQ616" s="59"/>
      <c r="ER616" s="59"/>
      <c r="ES616" s="59"/>
      <c r="ET616" s="59"/>
      <c r="EU616" s="59"/>
      <c r="EV616" s="59"/>
      <c r="EW616" s="59"/>
      <c r="EX616" s="59"/>
      <c r="EY616" s="59"/>
      <c r="EZ616" s="59"/>
      <c r="FA616" s="59"/>
      <c r="FB616" s="59"/>
      <c r="FC616" s="59"/>
      <c r="FD616" s="59"/>
    </row>
    <row r="617" spans="1:160" s="60" customFormat="1" ht="38.25">
      <c r="A617" s="62" t="s">
        <v>904</v>
      </c>
      <c r="B617" s="40" t="s">
        <v>1245</v>
      </c>
      <c r="C617" s="40" t="s">
        <v>1333</v>
      </c>
      <c r="D617" s="40" t="s">
        <v>848</v>
      </c>
      <c r="E617" s="40" t="s">
        <v>2063</v>
      </c>
      <c r="F617" s="30" t="s">
        <v>1638</v>
      </c>
      <c r="G617" s="55">
        <v>0</v>
      </c>
      <c r="H617" s="30">
        <v>510000000</v>
      </c>
      <c r="I617" s="30" t="s">
        <v>1637</v>
      </c>
      <c r="J617" s="30" t="s">
        <v>691</v>
      </c>
      <c r="K617" s="30" t="s">
        <v>1640</v>
      </c>
      <c r="L617" s="30" t="s">
        <v>1639</v>
      </c>
      <c r="M617" s="30" t="s">
        <v>692</v>
      </c>
      <c r="N617" s="30" t="s">
        <v>1483</v>
      </c>
      <c r="O617" s="56" t="s">
        <v>804</v>
      </c>
      <c r="P617" s="40" t="s">
        <v>223</v>
      </c>
      <c r="Q617" s="38">
        <v>9</v>
      </c>
      <c r="R617" s="57">
        <f t="shared" si="20"/>
        <v>600</v>
      </c>
      <c r="S617" s="38">
        <v>5400</v>
      </c>
      <c r="T617" s="58">
        <f t="shared" si="19"/>
        <v>6048.000000000001</v>
      </c>
      <c r="U617" s="30">
        <v>2011</v>
      </c>
      <c r="V617" s="3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  <c r="EJ617" s="59"/>
      <c r="EK617" s="59"/>
      <c r="EL617" s="59"/>
      <c r="EM617" s="59"/>
      <c r="EN617" s="59"/>
      <c r="EO617" s="59"/>
      <c r="EP617" s="59"/>
      <c r="EQ617" s="59"/>
      <c r="ER617" s="59"/>
      <c r="ES617" s="59"/>
      <c r="ET617" s="59"/>
      <c r="EU617" s="59"/>
      <c r="EV617" s="59"/>
      <c r="EW617" s="59"/>
      <c r="EX617" s="59"/>
      <c r="EY617" s="59"/>
      <c r="EZ617" s="59"/>
      <c r="FA617" s="59"/>
      <c r="FB617" s="59"/>
      <c r="FC617" s="59"/>
      <c r="FD617" s="59"/>
    </row>
    <row r="618" spans="1:160" s="60" customFormat="1" ht="38.25">
      <c r="A618" s="62" t="s">
        <v>905</v>
      </c>
      <c r="B618" s="40" t="s">
        <v>1245</v>
      </c>
      <c r="C618" s="40" t="s">
        <v>1298</v>
      </c>
      <c r="D618" s="40" t="s">
        <v>849</v>
      </c>
      <c r="E618" s="40" t="s">
        <v>850</v>
      </c>
      <c r="F618" s="30" t="s">
        <v>1638</v>
      </c>
      <c r="G618" s="55">
        <v>0</v>
      </c>
      <c r="H618" s="30">
        <v>510000000</v>
      </c>
      <c r="I618" s="30" t="s">
        <v>1637</v>
      </c>
      <c r="J618" s="30" t="s">
        <v>691</v>
      </c>
      <c r="K618" s="30" t="s">
        <v>1640</v>
      </c>
      <c r="L618" s="30" t="s">
        <v>1639</v>
      </c>
      <c r="M618" s="30" t="s">
        <v>692</v>
      </c>
      <c r="N618" s="30" t="s">
        <v>1483</v>
      </c>
      <c r="O618" s="56" t="s">
        <v>804</v>
      </c>
      <c r="P618" s="40" t="s">
        <v>223</v>
      </c>
      <c r="Q618" s="38">
        <v>1</v>
      </c>
      <c r="R618" s="57">
        <f t="shared" si="20"/>
        <v>21230</v>
      </c>
      <c r="S618" s="38">
        <v>21230</v>
      </c>
      <c r="T618" s="58">
        <f t="shared" si="19"/>
        <v>23777.600000000002</v>
      </c>
      <c r="U618" s="30">
        <v>2011</v>
      </c>
      <c r="V618" s="3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  <c r="BY618" s="59"/>
      <c r="BZ618" s="59"/>
      <c r="CA618" s="59"/>
      <c r="CB618" s="59"/>
      <c r="CC618" s="59"/>
      <c r="CD618" s="59"/>
      <c r="CE618" s="59"/>
      <c r="CF618" s="59"/>
      <c r="CG618" s="59"/>
      <c r="CH618" s="59"/>
      <c r="CI618" s="59"/>
      <c r="CJ618" s="59"/>
      <c r="CK618" s="59"/>
      <c r="CL618" s="59"/>
      <c r="CM618" s="59"/>
      <c r="CN618" s="59"/>
      <c r="CO618" s="59"/>
      <c r="CP618" s="59"/>
      <c r="CQ618" s="59"/>
      <c r="CR618" s="59"/>
      <c r="CS618" s="59"/>
      <c r="CT618" s="59"/>
      <c r="CU618" s="59"/>
      <c r="CV618" s="59"/>
      <c r="CW618" s="59"/>
      <c r="CX618" s="59"/>
      <c r="CY618" s="59"/>
      <c r="CZ618" s="59"/>
      <c r="DA618" s="59"/>
      <c r="DB618" s="59"/>
      <c r="DC618" s="59"/>
      <c r="DD618" s="59"/>
      <c r="DE618" s="59"/>
      <c r="DF618" s="59"/>
      <c r="DG618" s="59"/>
      <c r="DH618" s="59"/>
      <c r="DI618" s="59"/>
      <c r="DJ618" s="59"/>
      <c r="DK618" s="59"/>
      <c r="DL618" s="59"/>
      <c r="DM618" s="59"/>
      <c r="DN618" s="59"/>
      <c r="DO618" s="59"/>
      <c r="DP618" s="59"/>
      <c r="DQ618" s="59"/>
      <c r="DR618" s="59"/>
      <c r="DS618" s="59"/>
      <c r="DT618" s="59"/>
      <c r="DU618" s="59"/>
      <c r="DV618" s="59"/>
      <c r="DW618" s="59"/>
      <c r="DX618" s="59"/>
      <c r="DY618" s="59"/>
      <c r="DZ618" s="59"/>
      <c r="EA618" s="59"/>
      <c r="EB618" s="59"/>
      <c r="EC618" s="59"/>
      <c r="ED618" s="59"/>
      <c r="EE618" s="59"/>
      <c r="EF618" s="59"/>
      <c r="EG618" s="59"/>
      <c r="EH618" s="59"/>
      <c r="EI618" s="59"/>
      <c r="EJ618" s="59"/>
      <c r="EK618" s="59"/>
      <c r="EL618" s="59"/>
      <c r="EM618" s="59"/>
      <c r="EN618" s="59"/>
      <c r="EO618" s="59"/>
      <c r="EP618" s="59"/>
      <c r="EQ618" s="59"/>
      <c r="ER618" s="59"/>
      <c r="ES618" s="59"/>
      <c r="ET618" s="59"/>
      <c r="EU618" s="59"/>
      <c r="EV618" s="59"/>
      <c r="EW618" s="59"/>
      <c r="EX618" s="59"/>
      <c r="EY618" s="59"/>
      <c r="EZ618" s="59"/>
      <c r="FA618" s="59"/>
      <c r="FB618" s="59"/>
      <c r="FC618" s="59"/>
      <c r="FD618" s="59"/>
    </row>
    <row r="619" spans="1:160" s="60" customFormat="1" ht="38.25">
      <c r="A619" s="62" t="s">
        <v>906</v>
      </c>
      <c r="B619" s="40" t="s">
        <v>1245</v>
      </c>
      <c r="C619" s="40" t="s">
        <v>851</v>
      </c>
      <c r="D619" s="38" t="s">
        <v>852</v>
      </c>
      <c r="E619" s="38" t="s">
        <v>814</v>
      </c>
      <c r="F619" s="30" t="s">
        <v>1638</v>
      </c>
      <c r="G619" s="55">
        <v>0</v>
      </c>
      <c r="H619" s="30">
        <v>510000000</v>
      </c>
      <c r="I619" s="30" t="s">
        <v>1637</v>
      </c>
      <c r="J619" s="30" t="s">
        <v>691</v>
      </c>
      <c r="K619" s="30" t="s">
        <v>1640</v>
      </c>
      <c r="L619" s="30" t="s">
        <v>1639</v>
      </c>
      <c r="M619" s="30" t="s">
        <v>692</v>
      </c>
      <c r="N619" s="30" t="s">
        <v>1483</v>
      </c>
      <c r="O619" s="56" t="s">
        <v>804</v>
      </c>
      <c r="P619" s="40" t="s">
        <v>223</v>
      </c>
      <c r="Q619" s="38">
        <v>2</v>
      </c>
      <c r="R619" s="57">
        <v>2500</v>
      </c>
      <c r="S619" s="75">
        <v>0</v>
      </c>
      <c r="T619" s="58">
        <f t="shared" si="19"/>
        <v>0</v>
      </c>
      <c r="U619" s="30">
        <v>2011</v>
      </c>
      <c r="V619" s="30" t="s">
        <v>2030</v>
      </c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59"/>
      <c r="CA619" s="59"/>
      <c r="CB619" s="59"/>
      <c r="CC619" s="59"/>
      <c r="CD619" s="59"/>
      <c r="CE619" s="59"/>
      <c r="CF619" s="59"/>
      <c r="CG619" s="59"/>
      <c r="CH619" s="59"/>
      <c r="CI619" s="59"/>
      <c r="CJ619" s="59"/>
      <c r="CK619" s="59"/>
      <c r="CL619" s="59"/>
      <c r="CM619" s="59"/>
      <c r="CN619" s="59"/>
      <c r="CO619" s="59"/>
      <c r="CP619" s="59"/>
      <c r="CQ619" s="59"/>
      <c r="CR619" s="59"/>
      <c r="CS619" s="59"/>
      <c r="CT619" s="59"/>
      <c r="CU619" s="59"/>
      <c r="CV619" s="59"/>
      <c r="CW619" s="59"/>
      <c r="CX619" s="59"/>
      <c r="CY619" s="59"/>
      <c r="CZ619" s="59"/>
      <c r="DA619" s="59"/>
      <c r="DB619" s="59"/>
      <c r="DC619" s="59"/>
      <c r="DD619" s="59"/>
      <c r="DE619" s="59"/>
      <c r="DF619" s="59"/>
      <c r="DG619" s="59"/>
      <c r="DH619" s="59"/>
      <c r="DI619" s="59"/>
      <c r="DJ619" s="59"/>
      <c r="DK619" s="59"/>
      <c r="DL619" s="59"/>
      <c r="DM619" s="59"/>
      <c r="DN619" s="59"/>
      <c r="DO619" s="59"/>
      <c r="DP619" s="59"/>
      <c r="DQ619" s="59"/>
      <c r="DR619" s="59"/>
      <c r="DS619" s="59"/>
      <c r="DT619" s="59"/>
      <c r="DU619" s="59"/>
      <c r="DV619" s="59"/>
      <c r="DW619" s="59"/>
      <c r="DX619" s="59"/>
      <c r="DY619" s="59"/>
      <c r="DZ619" s="59"/>
      <c r="EA619" s="59"/>
      <c r="EB619" s="59"/>
      <c r="EC619" s="59"/>
      <c r="ED619" s="59"/>
      <c r="EE619" s="59"/>
      <c r="EF619" s="59"/>
      <c r="EG619" s="59"/>
      <c r="EH619" s="59"/>
      <c r="EI619" s="59"/>
      <c r="EJ619" s="59"/>
      <c r="EK619" s="59"/>
      <c r="EL619" s="59"/>
      <c r="EM619" s="59"/>
      <c r="EN619" s="59"/>
      <c r="EO619" s="59"/>
      <c r="EP619" s="59"/>
      <c r="EQ619" s="59"/>
      <c r="ER619" s="59"/>
      <c r="ES619" s="59"/>
      <c r="ET619" s="59"/>
      <c r="EU619" s="59"/>
      <c r="EV619" s="59"/>
      <c r="EW619" s="59"/>
      <c r="EX619" s="59"/>
      <c r="EY619" s="59"/>
      <c r="EZ619" s="59"/>
      <c r="FA619" s="59"/>
      <c r="FB619" s="59"/>
      <c r="FC619" s="59"/>
      <c r="FD619" s="59"/>
    </row>
    <row r="620" spans="1:160" s="60" customFormat="1" ht="38.25">
      <c r="A620" s="62" t="s">
        <v>58</v>
      </c>
      <c r="B620" s="40" t="s">
        <v>1245</v>
      </c>
      <c r="C620" s="40" t="s">
        <v>851</v>
      </c>
      <c r="D620" s="38" t="s">
        <v>852</v>
      </c>
      <c r="E620" s="38" t="s">
        <v>814</v>
      </c>
      <c r="F620" s="30" t="s">
        <v>1638</v>
      </c>
      <c r="G620" s="55">
        <v>0</v>
      </c>
      <c r="H620" s="30">
        <v>510000000</v>
      </c>
      <c r="I620" s="30" t="s">
        <v>1637</v>
      </c>
      <c r="J620" s="30" t="s">
        <v>2019</v>
      </c>
      <c r="K620" s="30" t="s">
        <v>1640</v>
      </c>
      <c r="L620" s="30" t="s">
        <v>1639</v>
      </c>
      <c r="M620" s="30" t="s">
        <v>2019</v>
      </c>
      <c r="N620" s="30" t="s">
        <v>1483</v>
      </c>
      <c r="O620" s="56" t="s">
        <v>804</v>
      </c>
      <c r="P620" s="40" t="s">
        <v>223</v>
      </c>
      <c r="Q620" s="38">
        <v>6</v>
      </c>
      <c r="R620" s="57">
        <f>S620/Q620</f>
        <v>2133.3333333333335</v>
      </c>
      <c r="S620" s="75">
        <v>12800</v>
      </c>
      <c r="T620" s="58">
        <f t="shared" si="19"/>
        <v>14336.000000000002</v>
      </c>
      <c r="U620" s="30">
        <v>2011</v>
      </c>
      <c r="V620" s="3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59"/>
      <c r="CA620" s="59"/>
      <c r="CB620" s="59"/>
      <c r="CC620" s="59"/>
      <c r="CD620" s="59"/>
      <c r="CE620" s="59"/>
      <c r="CF620" s="59"/>
      <c r="CG620" s="59"/>
      <c r="CH620" s="59"/>
      <c r="CI620" s="59"/>
      <c r="CJ620" s="59"/>
      <c r="CK620" s="59"/>
      <c r="CL620" s="59"/>
      <c r="CM620" s="59"/>
      <c r="CN620" s="59"/>
      <c r="CO620" s="59"/>
      <c r="CP620" s="59"/>
      <c r="CQ620" s="59"/>
      <c r="CR620" s="59"/>
      <c r="CS620" s="59"/>
      <c r="CT620" s="59"/>
      <c r="CU620" s="59"/>
      <c r="CV620" s="59"/>
      <c r="CW620" s="59"/>
      <c r="CX620" s="59"/>
      <c r="CY620" s="59"/>
      <c r="CZ620" s="59"/>
      <c r="DA620" s="59"/>
      <c r="DB620" s="59"/>
      <c r="DC620" s="59"/>
      <c r="DD620" s="59"/>
      <c r="DE620" s="59"/>
      <c r="DF620" s="59"/>
      <c r="DG620" s="59"/>
      <c r="DH620" s="59"/>
      <c r="DI620" s="59"/>
      <c r="DJ620" s="59"/>
      <c r="DK620" s="59"/>
      <c r="DL620" s="59"/>
      <c r="DM620" s="59"/>
      <c r="DN620" s="59"/>
      <c r="DO620" s="59"/>
      <c r="DP620" s="59"/>
      <c r="DQ620" s="59"/>
      <c r="DR620" s="59"/>
      <c r="DS620" s="59"/>
      <c r="DT620" s="59"/>
      <c r="DU620" s="59"/>
      <c r="DV620" s="59"/>
      <c r="DW620" s="59"/>
      <c r="DX620" s="59"/>
      <c r="DY620" s="59"/>
      <c r="DZ620" s="59"/>
      <c r="EA620" s="59"/>
      <c r="EB620" s="59"/>
      <c r="EC620" s="59"/>
      <c r="ED620" s="59"/>
      <c r="EE620" s="59"/>
      <c r="EF620" s="59"/>
      <c r="EG620" s="59"/>
      <c r="EH620" s="59"/>
      <c r="EI620" s="59"/>
      <c r="EJ620" s="59"/>
      <c r="EK620" s="59"/>
      <c r="EL620" s="59"/>
      <c r="EM620" s="59"/>
      <c r="EN620" s="59"/>
      <c r="EO620" s="59"/>
      <c r="EP620" s="59"/>
      <c r="EQ620" s="59"/>
      <c r="ER620" s="59"/>
      <c r="ES620" s="59"/>
      <c r="ET620" s="59"/>
      <c r="EU620" s="59"/>
      <c r="EV620" s="59"/>
      <c r="EW620" s="59"/>
      <c r="EX620" s="59"/>
      <c r="EY620" s="59"/>
      <c r="EZ620" s="59"/>
      <c r="FA620" s="59"/>
      <c r="FB620" s="59"/>
      <c r="FC620" s="59"/>
      <c r="FD620" s="59"/>
    </row>
    <row r="621" spans="1:160" s="60" customFormat="1" ht="38.25">
      <c r="A621" s="62" t="s">
        <v>907</v>
      </c>
      <c r="B621" s="40" t="s">
        <v>1245</v>
      </c>
      <c r="C621" s="56" t="s">
        <v>853</v>
      </c>
      <c r="D621" s="38" t="s">
        <v>854</v>
      </c>
      <c r="E621" s="38" t="s">
        <v>1436</v>
      </c>
      <c r="F621" s="30" t="s">
        <v>1638</v>
      </c>
      <c r="G621" s="55">
        <v>0</v>
      </c>
      <c r="H621" s="30">
        <v>510000000</v>
      </c>
      <c r="I621" s="30" t="s">
        <v>1637</v>
      </c>
      <c r="J621" s="30" t="s">
        <v>691</v>
      </c>
      <c r="K621" s="30" t="s">
        <v>1640</v>
      </c>
      <c r="L621" s="30" t="s">
        <v>1639</v>
      </c>
      <c r="M621" s="30" t="s">
        <v>692</v>
      </c>
      <c r="N621" s="30" t="s">
        <v>1483</v>
      </c>
      <c r="O621" s="56" t="s">
        <v>804</v>
      </c>
      <c r="P621" s="40" t="s">
        <v>223</v>
      </c>
      <c r="Q621" s="38">
        <v>1</v>
      </c>
      <c r="R621" s="57">
        <f t="shared" si="20"/>
        <v>800</v>
      </c>
      <c r="S621" s="75">
        <v>800</v>
      </c>
      <c r="T621" s="58">
        <f t="shared" si="19"/>
        <v>896.0000000000001</v>
      </c>
      <c r="U621" s="30">
        <v>2011</v>
      </c>
      <c r="V621" s="3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59"/>
      <c r="CA621" s="59"/>
      <c r="CB621" s="59"/>
      <c r="CC621" s="59"/>
      <c r="CD621" s="59"/>
      <c r="CE621" s="59"/>
      <c r="CF621" s="59"/>
      <c r="CG621" s="59"/>
      <c r="CH621" s="59"/>
      <c r="CI621" s="59"/>
      <c r="CJ621" s="59"/>
      <c r="CK621" s="59"/>
      <c r="CL621" s="59"/>
      <c r="CM621" s="59"/>
      <c r="CN621" s="59"/>
      <c r="CO621" s="59"/>
      <c r="CP621" s="59"/>
      <c r="CQ621" s="59"/>
      <c r="CR621" s="59"/>
      <c r="CS621" s="59"/>
      <c r="CT621" s="59"/>
      <c r="CU621" s="59"/>
      <c r="CV621" s="59"/>
      <c r="CW621" s="59"/>
      <c r="CX621" s="59"/>
      <c r="CY621" s="59"/>
      <c r="CZ621" s="59"/>
      <c r="DA621" s="59"/>
      <c r="DB621" s="59"/>
      <c r="DC621" s="59"/>
      <c r="DD621" s="59"/>
      <c r="DE621" s="59"/>
      <c r="DF621" s="59"/>
      <c r="DG621" s="59"/>
      <c r="DH621" s="59"/>
      <c r="DI621" s="59"/>
      <c r="DJ621" s="59"/>
      <c r="DK621" s="59"/>
      <c r="DL621" s="59"/>
      <c r="DM621" s="59"/>
      <c r="DN621" s="59"/>
      <c r="DO621" s="59"/>
      <c r="DP621" s="59"/>
      <c r="DQ621" s="59"/>
      <c r="DR621" s="59"/>
      <c r="DS621" s="59"/>
      <c r="DT621" s="59"/>
      <c r="DU621" s="59"/>
      <c r="DV621" s="59"/>
      <c r="DW621" s="59"/>
      <c r="DX621" s="59"/>
      <c r="DY621" s="59"/>
      <c r="DZ621" s="59"/>
      <c r="EA621" s="59"/>
      <c r="EB621" s="59"/>
      <c r="EC621" s="59"/>
      <c r="ED621" s="59"/>
      <c r="EE621" s="59"/>
      <c r="EF621" s="59"/>
      <c r="EG621" s="59"/>
      <c r="EH621" s="59"/>
      <c r="EI621" s="59"/>
      <c r="EJ621" s="59"/>
      <c r="EK621" s="59"/>
      <c r="EL621" s="59"/>
      <c r="EM621" s="59"/>
      <c r="EN621" s="59"/>
      <c r="EO621" s="59"/>
      <c r="EP621" s="59"/>
      <c r="EQ621" s="59"/>
      <c r="ER621" s="59"/>
      <c r="ES621" s="59"/>
      <c r="ET621" s="59"/>
      <c r="EU621" s="59"/>
      <c r="EV621" s="59"/>
      <c r="EW621" s="59"/>
      <c r="EX621" s="59"/>
      <c r="EY621" s="59"/>
      <c r="EZ621" s="59"/>
      <c r="FA621" s="59"/>
      <c r="FB621" s="59"/>
      <c r="FC621" s="59"/>
      <c r="FD621" s="59"/>
    </row>
    <row r="622" spans="1:160" s="60" customFormat="1" ht="38.25">
      <c r="A622" s="62" t="s">
        <v>908</v>
      </c>
      <c r="B622" s="40" t="s">
        <v>1245</v>
      </c>
      <c r="C622" s="40" t="s">
        <v>1254</v>
      </c>
      <c r="D622" s="40" t="s">
        <v>855</v>
      </c>
      <c r="E622" s="38" t="s">
        <v>1436</v>
      </c>
      <c r="F622" s="30" t="s">
        <v>1638</v>
      </c>
      <c r="G622" s="55">
        <v>0</v>
      </c>
      <c r="H622" s="30">
        <v>510000000</v>
      </c>
      <c r="I622" s="30" t="s">
        <v>1637</v>
      </c>
      <c r="J622" s="30" t="s">
        <v>691</v>
      </c>
      <c r="K622" s="30" t="s">
        <v>1640</v>
      </c>
      <c r="L622" s="30" t="s">
        <v>1639</v>
      </c>
      <c r="M622" s="30" t="s">
        <v>692</v>
      </c>
      <c r="N622" s="30" t="s">
        <v>1483</v>
      </c>
      <c r="O622" s="56" t="s">
        <v>804</v>
      </c>
      <c r="P622" s="40" t="s">
        <v>223</v>
      </c>
      <c r="Q622" s="38">
        <v>2</v>
      </c>
      <c r="R622" s="57">
        <f t="shared" si="20"/>
        <v>8850</v>
      </c>
      <c r="S622" s="75">
        <v>17700</v>
      </c>
      <c r="T622" s="58">
        <f t="shared" si="19"/>
        <v>19824.000000000004</v>
      </c>
      <c r="U622" s="30">
        <v>2011</v>
      </c>
      <c r="V622" s="3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9"/>
      <c r="BS622" s="59"/>
      <c r="BT622" s="59"/>
      <c r="BU622" s="59"/>
      <c r="BV622" s="59"/>
      <c r="BW622" s="59"/>
      <c r="BX622" s="59"/>
      <c r="BY622" s="59"/>
      <c r="BZ622" s="59"/>
      <c r="CA622" s="59"/>
      <c r="CB622" s="59"/>
      <c r="CC622" s="59"/>
      <c r="CD622" s="59"/>
      <c r="CE622" s="59"/>
      <c r="CF622" s="59"/>
      <c r="CG622" s="59"/>
      <c r="CH622" s="59"/>
      <c r="CI622" s="59"/>
      <c r="CJ622" s="59"/>
      <c r="CK622" s="59"/>
      <c r="CL622" s="59"/>
      <c r="CM622" s="59"/>
      <c r="CN622" s="59"/>
      <c r="CO622" s="59"/>
      <c r="CP622" s="59"/>
      <c r="CQ622" s="59"/>
      <c r="CR622" s="59"/>
      <c r="CS622" s="59"/>
      <c r="CT622" s="59"/>
      <c r="CU622" s="59"/>
      <c r="CV622" s="59"/>
      <c r="CW622" s="59"/>
      <c r="CX622" s="59"/>
      <c r="CY622" s="59"/>
      <c r="CZ622" s="59"/>
      <c r="DA622" s="59"/>
      <c r="DB622" s="59"/>
      <c r="DC622" s="59"/>
      <c r="DD622" s="59"/>
      <c r="DE622" s="59"/>
      <c r="DF622" s="59"/>
      <c r="DG622" s="59"/>
      <c r="DH622" s="59"/>
      <c r="DI622" s="59"/>
      <c r="DJ622" s="59"/>
      <c r="DK622" s="59"/>
      <c r="DL622" s="59"/>
      <c r="DM622" s="59"/>
      <c r="DN622" s="59"/>
      <c r="DO622" s="59"/>
      <c r="DP622" s="59"/>
      <c r="DQ622" s="59"/>
      <c r="DR622" s="59"/>
      <c r="DS622" s="59"/>
      <c r="DT622" s="59"/>
      <c r="DU622" s="59"/>
      <c r="DV622" s="59"/>
      <c r="DW622" s="59"/>
      <c r="DX622" s="59"/>
      <c r="DY622" s="59"/>
      <c r="DZ622" s="59"/>
      <c r="EA622" s="59"/>
      <c r="EB622" s="59"/>
      <c r="EC622" s="59"/>
      <c r="ED622" s="59"/>
      <c r="EE622" s="59"/>
      <c r="EF622" s="59"/>
      <c r="EG622" s="59"/>
      <c r="EH622" s="59"/>
      <c r="EI622" s="59"/>
      <c r="EJ622" s="59"/>
      <c r="EK622" s="59"/>
      <c r="EL622" s="59"/>
      <c r="EM622" s="59"/>
      <c r="EN622" s="59"/>
      <c r="EO622" s="59"/>
      <c r="EP622" s="59"/>
      <c r="EQ622" s="59"/>
      <c r="ER622" s="59"/>
      <c r="ES622" s="59"/>
      <c r="ET622" s="59"/>
      <c r="EU622" s="59"/>
      <c r="EV622" s="59"/>
      <c r="EW622" s="59"/>
      <c r="EX622" s="59"/>
      <c r="EY622" s="59"/>
      <c r="EZ622" s="59"/>
      <c r="FA622" s="59"/>
      <c r="FB622" s="59"/>
      <c r="FC622" s="59"/>
      <c r="FD622" s="59"/>
    </row>
    <row r="623" spans="1:160" s="60" customFormat="1" ht="38.25">
      <c r="A623" s="62" t="s">
        <v>909</v>
      </c>
      <c r="B623" s="40" t="s">
        <v>1245</v>
      </c>
      <c r="C623" s="40" t="s">
        <v>1283</v>
      </c>
      <c r="D623" s="77" t="s">
        <v>856</v>
      </c>
      <c r="E623" s="77" t="s">
        <v>857</v>
      </c>
      <c r="F623" s="30" t="s">
        <v>1638</v>
      </c>
      <c r="G623" s="55">
        <v>0</v>
      </c>
      <c r="H623" s="30">
        <v>510000000</v>
      </c>
      <c r="I623" s="30" t="s">
        <v>1637</v>
      </c>
      <c r="J623" s="30" t="s">
        <v>691</v>
      </c>
      <c r="K623" s="30" t="s">
        <v>1640</v>
      </c>
      <c r="L623" s="30" t="s">
        <v>1639</v>
      </c>
      <c r="M623" s="30" t="s">
        <v>692</v>
      </c>
      <c r="N623" s="30" t="s">
        <v>1483</v>
      </c>
      <c r="O623" s="56" t="s">
        <v>804</v>
      </c>
      <c r="P623" s="40" t="s">
        <v>223</v>
      </c>
      <c r="Q623" s="38">
        <v>11</v>
      </c>
      <c r="R623" s="57">
        <f t="shared" si="20"/>
        <v>1209.090909090909</v>
      </c>
      <c r="S623" s="75">
        <v>13300</v>
      </c>
      <c r="T623" s="58">
        <f t="shared" si="19"/>
        <v>14896.000000000002</v>
      </c>
      <c r="U623" s="30">
        <v>2011</v>
      </c>
      <c r="V623" s="3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9"/>
      <c r="BS623" s="59"/>
      <c r="BT623" s="59"/>
      <c r="BU623" s="59"/>
      <c r="BV623" s="59"/>
      <c r="BW623" s="59"/>
      <c r="BX623" s="59"/>
      <c r="BY623" s="59"/>
      <c r="BZ623" s="59"/>
      <c r="CA623" s="59"/>
      <c r="CB623" s="59"/>
      <c r="CC623" s="59"/>
      <c r="CD623" s="59"/>
      <c r="CE623" s="59"/>
      <c r="CF623" s="59"/>
      <c r="CG623" s="59"/>
      <c r="CH623" s="59"/>
      <c r="CI623" s="59"/>
      <c r="CJ623" s="59"/>
      <c r="CK623" s="59"/>
      <c r="CL623" s="59"/>
      <c r="CM623" s="59"/>
      <c r="CN623" s="59"/>
      <c r="CO623" s="59"/>
      <c r="CP623" s="59"/>
      <c r="CQ623" s="59"/>
      <c r="CR623" s="59"/>
      <c r="CS623" s="59"/>
      <c r="CT623" s="59"/>
      <c r="CU623" s="59"/>
      <c r="CV623" s="59"/>
      <c r="CW623" s="59"/>
      <c r="CX623" s="59"/>
      <c r="CY623" s="59"/>
      <c r="CZ623" s="59"/>
      <c r="DA623" s="59"/>
      <c r="DB623" s="59"/>
      <c r="DC623" s="59"/>
      <c r="DD623" s="59"/>
      <c r="DE623" s="59"/>
      <c r="DF623" s="59"/>
      <c r="DG623" s="59"/>
      <c r="DH623" s="59"/>
      <c r="DI623" s="59"/>
      <c r="DJ623" s="59"/>
      <c r="DK623" s="59"/>
      <c r="DL623" s="59"/>
      <c r="DM623" s="59"/>
      <c r="DN623" s="59"/>
      <c r="DO623" s="59"/>
      <c r="DP623" s="59"/>
      <c r="DQ623" s="59"/>
      <c r="DR623" s="59"/>
      <c r="DS623" s="59"/>
      <c r="DT623" s="59"/>
      <c r="DU623" s="59"/>
      <c r="DV623" s="59"/>
      <c r="DW623" s="59"/>
      <c r="DX623" s="59"/>
      <c r="DY623" s="59"/>
      <c r="DZ623" s="59"/>
      <c r="EA623" s="59"/>
      <c r="EB623" s="59"/>
      <c r="EC623" s="59"/>
      <c r="ED623" s="59"/>
      <c r="EE623" s="59"/>
      <c r="EF623" s="59"/>
      <c r="EG623" s="59"/>
      <c r="EH623" s="59"/>
      <c r="EI623" s="59"/>
      <c r="EJ623" s="59"/>
      <c r="EK623" s="59"/>
      <c r="EL623" s="59"/>
      <c r="EM623" s="59"/>
      <c r="EN623" s="59"/>
      <c r="EO623" s="59"/>
      <c r="EP623" s="59"/>
      <c r="EQ623" s="59"/>
      <c r="ER623" s="59"/>
      <c r="ES623" s="59"/>
      <c r="ET623" s="59"/>
      <c r="EU623" s="59"/>
      <c r="EV623" s="59"/>
      <c r="EW623" s="59"/>
      <c r="EX623" s="59"/>
      <c r="EY623" s="59"/>
      <c r="EZ623" s="59"/>
      <c r="FA623" s="59"/>
      <c r="FB623" s="59"/>
      <c r="FC623" s="59"/>
      <c r="FD623" s="59"/>
    </row>
    <row r="624" spans="1:160" s="60" customFormat="1" ht="38.25">
      <c r="A624" s="62" t="s">
        <v>910</v>
      </c>
      <c r="B624" s="40" t="s">
        <v>1245</v>
      </c>
      <c r="C624" s="40" t="s">
        <v>1278</v>
      </c>
      <c r="D624" s="38" t="s">
        <v>858</v>
      </c>
      <c r="E624" s="38" t="s">
        <v>859</v>
      </c>
      <c r="F624" s="30" t="s">
        <v>1638</v>
      </c>
      <c r="G624" s="55">
        <v>0</v>
      </c>
      <c r="H624" s="30">
        <v>510000000</v>
      </c>
      <c r="I624" s="30" t="s">
        <v>1637</v>
      </c>
      <c r="J624" s="30" t="s">
        <v>691</v>
      </c>
      <c r="K624" s="30" t="s">
        <v>1640</v>
      </c>
      <c r="L624" s="30" t="s">
        <v>1639</v>
      </c>
      <c r="M624" s="30" t="s">
        <v>692</v>
      </c>
      <c r="N624" s="30" t="s">
        <v>1483</v>
      </c>
      <c r="O624" s="56" t="s">
        <v>804</v>
      </c>
      <c r="P624" s="40" t="s">
        <v>223</v>
      </c>
      <c r="Q624" s="38">
        <v>20</v>
      </c>
      <c r="R624" s="57">
        <f t="shared" si="20"/>
        <v>473.5</v>
      </c>
      <c r="S624" s="38">
        <v>9470</v>
      </c>
      <c r="T624" s="58">
        <f t="shared" si="19"/>
        <v>10606.400000000001</v>
      </c>
      <c r="U624" s="30">
        <v>2011</v>
      </c>
      <c r="V624" s="3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9"/>
      <c r="BS624" s="59"/>
      <c r="BT624" s="59"/>
      <c r="BU624" s="59"/>
      <c r="BV624" s="59"/>
      <c r="BW624" s="59"/>
      <c r="BX624" s="59"/>
      <c r="BY624" s="59"/>
      <c r="BZ624" s="59"/>
      <c r="CA624" s="59"/>
      <c r="CB624" s="59"/>
      <c r="CC624" s="59"/>
      <c r="CD624" s="59"/>
      <c r="CE624" s="59"/>
      <c r="CF624" s="59"/>
      <c r="CG624" s="59"/>
      <c r="CH624" s="59"/>
      <c r="CI624" s="59"/>
      <c r="CJ624" s="59"/>
      <c r="CK624" s="59"/>
      <c r="CL624" s="59"/>
      <c r="CM624" s="59"/>
      <c r="CN624" s="59"/>
      <c r="CO624" s="59"/>
      <c r="CP624" s="59"/>
      <c r="CQ624" s="59"/>
      <c r="CR624" s="59"/>
      <c r="CS624" s="59"/>
      <c r="CT624" s="59"/>
      <c r="CU624" s="59"/>
      <c r="CV624" s="59"/>
      <c r="CW624" s="59"/>
      <c r="CX624" s="59"/>
      <c r="CY624" s="59"/>
      <c r="CZ624" s="59"/>
      <c r="DA624" s="59"/>
      <c r="DB624" s="59"/>
      <c r="DC624" s="59"/>
      <c r="DD624" s="59"/>
      <c r="DE624" s="59"/>
      <c r="DF624" s="59"/>
      <c r="DG624" s="59"/>
      <c r="DH624" s="59"/>
      <c r="DI624" s="59"/>
      <c r="DJ624" s="59"/>
      <c r="DK624" s="59"/>
      <c r="DL624" s="59"/>
      <c r="DM624" s="59"/>
      <c r="DN624" s="59"/>
      <c r="DO624" s="59"/>
      <c r="DP624" s="59"/>
      <c r="DQ624" s="59"/>
      <c r="DR624" s="59"/>
      <c r="DS624" s="59"/>
      <c r="DT624" s="59"/>
      <c r="DU624" s="59"/>
      <c r="DV624" s="59"/>
      <c r="DW624" s="59"/>
      <c r="DX624" s="59"/>
      <c r="DY624" s="59"/>
      <c r="DZ624" s="59"/>
      <c r="EA624" s="59"/>
      <c r="EB624" s="59"/>
      <c r="EC624" s="59"/>
      <c r="ED624" s="59"/>
      <c r="EE624" s="59"/>
      <c r="EF624" s="59"/>
      <c r="EG624" s="59"/>
      <c r="EH624" s="59"/>
      <c r="EI624" s="59"/>
      <c r="EJ624" s="59"/>
      <c r="EK624" s="59"/>
      <c r="EL624" s="59"/>
      <c r="EM624" s="59"/>
      <c r="EN624" s="59"/>
      <c r="EO624" s="59"/>
      <c r="EP624" s="59"/>
      <c r="EQ624" s="59"/>
      <c r="ER624" s="59"/>
      <c r="ES624" s="59"/>
      <c r="ET624" s="59"/>
      <c r="EU624" s="59"/>
      <c r="EV624" s="59"/>
      <c r="EW624" s="59"/>
      <c r="EX624" s="59"/>
      <c r="EY624" s="59"/>
      <c r="EZ624" s="59"/>
      <c r="FA624" s="59"/>
      <c r="FB624" s="59"/>
      <c r="FC624" s="59"/>
      <c r="FD624" s="59"/>
    </row>
    <row r="625" spans="1:160" s="60" customFormat="1" ht="38.25">
      <c r="A625" s="62" t="s">
        <v>911</v>
      </c>
      <c r="B625" s="40" t="s">
        <v>1245</v>
      </c>
      <c r="C625" s="38" t="s">
        <v>1373</v>
      </c>
      <c r="D625" s="40" t="s">
        <v>860</v>
      </c>
      <c r="E625" s="40" t="s">
        <v>861</v>
      </c>
      <c r="F625" s="30" t="s">
        <v>1638</v>
      </c>
      <c r="G625" s="55">
        <v>0</v>
      </c>
      <c r="H625" s="30">
        <v>510000000</v>
      </c>
      <c r="I625" s="30" t="s">
        <v>1637</v>
      </c>
      <c r="J625" s="30" t="s">
        <v>691</v>
      </c>
      <c r="K625" s="30" t="s">
        <v>1640</v>
      </c>
      <c r="L625" s="30" t="s">
        <v>1639</v>
      </c>
      <c r="M625" s="30" t="s">
        <v>692</v>
      </c>
      <c r="N625" s="30" t="s">
        <v>1483</v>
      </c>
      <c r="O625" s="76" t="s">
        <v>1416</v>
      </c>
      <c r="P625" s="38" t="s">
        <v>227</v>
      </c>
      <c r="Q625" s="38">
        <v>100</v>
      </c>
      <c r="R625" s="57">
        <f t="shared" si="20"/>
        <v>1099</v>
      </c>
      <c r="S625" s="75">
        <v>109900</v>
      </c>
      <c r="T625" s="58">
        <f t="shared" si="19"/>
        <v>123088.00000000001</v>
      </c>
      <c r="U625" s="30">
        <v>2011</v>
      </c>
      <c r="V625" s="3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9"/>
      <c r="BS625" s="59"/>
      <c r="BT625" s="59"/>
      <c r="BU625" s="59"/>
      <c r="BV625" s="59"/>
      <c r="BW625" s="59"/>
      <c r="BX625" s="59"/>
      <c r="BY625" s="59"/>
      <c r="BZ625" s="59"/>
      <c r="CA625" s="59"/>
      <c r="CB625" s="59"/>
      <c r="CC625" s="59"/>
      <c r="CD625" s="59"/>
      <c r="CE625" s="59"/>
      <c r="CF625" s="59"/>
      <c r="CG625" s="59"/>
      <c r="CH625" s="59"/>
      <c r="CI625" s="59"/>
      <c r="CJ625" s="59"/>
      <c r="CK625" s="59"/>
      <c r="CL625" s="59"/>
      <c r="CM625" s="59"/>
      <c r="CN625" s="59"/>
      <c r="CO625" s="59"/>
      <c r="CP625" s="59"/>
      <c r="CQ625" s="59"/>
      <c r="CR625" s="59"/>
      <c r="CS625" s="59"/>
      <c r="CT625" s="59"/>
      <c r="CU625" s="59"/>
      <c r="CV625" s="59"/>
      <c r="CW625" s="59"/>
      <c r="CX625" s="59"/>
      <c r="CY625" s="59"/>
      <c r="CZ625" s="59"/>
      <c r="DA625" s="59"/>
      <c r="DB625" s="59"/>
      <c r="DC625" s="59"/>
      <c r="DD625" s="59"/>
      <c r="DE625" s="59"/>
      <c r="DF625" s="59"/>
      <c r="DG625" s="59"/>
      <c r="DH625" s="59"/>
      <c r="DI625" s="59"/>
      <c r="DJ625" s="59"/>
      <c r="DK625" s="59"/>
      <c r="DL625" s="59"/>
      <c r="DM625" s="59"/>
      <c r="DN625" s="59"/>
      <c r="DO625" s="59"/>
      <c r="DP625" s="59"/>
      <c r="DQ625" s="59"/>
      <c r="DR625" s="59"/>
      <c r="DS625" s="59"/>
      <c r="DT625" s="59"/>
      <c r="DU625" s="59"/>
      <c r="DV625" s="59"/>
      <c r="DW625" s="59"/>
      <c r="DX625" s="59"/>
      <c r="DY625" s="59"/>
      <c r="DZ625" s="59"/>
      <c r="EA625" s="59"/>
      <c r="EB625" s="59"/>
      <c r="EC625" s="59"/>
      <c r="ED625" s="59"/>
      <c r="EE625" s="59"/>
      <c r="EF625" s="59"/>
      <c r="EG625" s="59"/>
      <c r="EH625" s="59"/>
      <c r="EI625" s="59"/>
      <c r="EJ625" s="59"/>
      <c r="EK625" s="59"/>
      <c r="EL625" s="59"/>
      <c r="EM625" s="59"/>
      <c r="EN625" s="59"/>
      <c r="EO625" s="59"/>
      <c r="EP625" s="59"/>
      <c r="EQ625" s="59"/>
      <c r="ER625" s="59"/>
      <c r="ES625" s="59"/>
      <c r="ET625" s="59"/>
      <c r="EU625" s="59"/>
      <c r="EV625" s="59"/>
      <c r="EW625" s="59"/>
      <c r="EX625" s="59"/>
      <c r="EY625" s="59"/>
      <c r="EZ625" s="59"/>
      <c r="FA625" s="59"/>
      <c r="FB625" s="59"/>
      <c r="FC625" s="59"/>
      <c r="FD625" s="59"/>
    </row>
    <row r="626" spans="1:160" s="60" customFormat="1" ht="38.25">
      <c r="A626" s="62" t="s">
        <v>912</v>
      </c>
      <c r="B626" s="40" t="s">
        <v>1245</v>
      </c>
      <c r="C626" s="40" t="s">
        <v>1362</v>
      </c>
      <c r="D626" s="40" t="s">
        <v>862</v>
      </c>
      <c r="E626" s="40" t="s">
        <v>863</v>
      </c>
      <c r="F626" s="30" t="s">
        <v>1638</v>
      </c>
      <c r="G626" s="55">
        <v>0</v>
      </c>
      <c r="H626" s="30">
        <v>510000000</v>
      </c>
      <c r="I626" s="30" t="s">
        <v>1637</v>
      </c>
      <c r="J626" s="30" t="s">
        <v>691</v>
      </c>
      <c r="K626" s="30" t="s">
        <v>1640</v>
      </c>
      <c r="L626" s="30" t="s">
        <v>1639</v>
      </c>
      <c r="M626" s="30" t="s">
        <v>692</v>
      </c>
      <c r="N626" s="30" t="s">
        <v>1483</v>
      </c>
      <c r="O626" s="56" t="s">
        <v>804</v>
      </c>
      <c r="P626" s="40" t="s">
        <v>223</v>
      </c>
      <c r="Q626" s="38">
        <v>200</v>
      </c>
      <c r="R626" s="57">
        <f t="shared" si="20"/>
        <v>101.5</v>
      </c>
      <c r="S626" s="75">
        <v>20300</v>
      </c>
      <c r="T626" s="58">
        <f t="shared" si="19"/>
        <v>22736.000000000004</v>
      </c>
      <c r="U626" s="30">
        <v>2011</v>
      </c>
      <c r="V626" s="3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  <c r="EJ626" s="59"/>
      <c r="EK626" s="59"/>
      <c r="EL626" s="59"/>
      <c r="EM626" s="59"/>
      <c r="EN626" s="59"/>
      <c r="EO626" s="59"/>
      <c r="EP626" s="59"/>
      <c r="EQ626" s="59"/>
      <c r="ER626" s="59"/>
      <c r="ES626" s="59"/>
      <c r="ET626" s="59"/>
      <c r="EU626" s="59"/>
      <c r="EV626" s="59"/>
      <c r="EW626" s="59"/>
      <c r="EX626" s="59"/>
      <c r="EY626" s="59"/>
      <c r="EZ626" s="59"/>
      <c r="FA626" s="59"/>
      <c r="FB626" s="59"/>
      <c r="FC626" s="59"/>
      <c r="FD626" s="59"/>
    </row>
    <row r="627" spans="1:160" s="60" customFormat="1" ht="38.25">
      <c r="A627" s="62" t="s">
        <v>913</v>
      </c>
      <c r="B627" s="40" t="s">
        <v>1245</v>
      </c>
      <c r="C627" s="40" t="s">
        <v>1373</v>
      </c>
      <c r="D627" s="38" t="s">
        <v>864</v>
      </c>
      <c r="E627" s="38" t="s">
        <v>865</v>
      </c>
      <c r="F627" s="30" t="s">
        <v>1638</v>
      </c>
      <c r="G627" s="55">
        <v>0</v>
      </c>
      <c r="H627" s="30">
        <v>510000000</v>
      </c>
      <c r="I627" s="30" t="s">
        <v>1637</v>
      </c>
      <c r="J627" s="30" t="s">
        <v>691</v>
      </c>
      <c r="K627" s="30" t="s">
        <v>1640</v>
      </c>
      <c r="L627" s="30" t="s">
        <v>1639</v>
      </c>
      <c r="M627" s="30" t="s">
        <v>692</v>
      </c>
      <c r="N627" s="30" t="s">
        <v>1483</v>
      </c>
      <c r="O627" s="56" t="s">
        <v>804</v>
      </c>
      <c r="P627" s="40" t="s">
        <v>223</v>
      </c>
      <c r="Q627" s="38">
        <v>74</v>
      </c>
      <c r="R627" s="57">
        <f t="shared" si="20"/>
        <v>40784.59459459459</v>
      </c>
      <c r="S627" s="75">
        <v>3018060</v>
      </c>
      <c r="T627" s="58">
        <f t="shared" si="19"/>
        <v>3380227.2</v>
      </c>
      <c r="U627" s="30">
        <v>2011</v>
      </c>
      <c r="V627" s="3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9"/>
      <c r="BS627" s="59"/>
      <c r="BT627" s="59"/>
      <c r="BU627" s="59"/>
      <c r="BV627" s="59"/>
      <c r="BW627" s="59"/>
      <c r="BX627" s="59"/>
      <c r="BY627" s="59"/>
      <c r="BZ627" s="59"/>
      <c r="CA627" s="59"/>
      <c r="CB627" s="59"/>
      <c r="CC627" s="59"/>
      <c r="CD627" s="59"/>
      <c r="CE627" s="59"/>
      <c r="CF627" s="59"/>
      <c r="CG627" s="59"/>
      <c r="CH627" s="59"/>
      <c r="CI627" s="59"/>
      <c r="CJ627" s="59"/>
      <c r="CK627" s="59"/>
      <c r="CL627" s="59"/>
      <c r="CM627" s="59"/>
      <c r="CN627" s="59"/>
      <c r="CO627" s="59"/>
      <c r="CP627" s="59"/>
      <c r="CQ627" s="59"/>
      <c r="CR627" s="59"/>
      <c r="CS627" s="59"/>
      <c r="CT627" s="59"/>
      <c r="CU627" s="59"/>
      <c r="CV627" s="59"/>
      <c r="CW627" s="59"/>
      <c r="CX627" s="59"/>
      <c r="CY627" s="59"/>
      <c r="CZ627" s="59"/>
      <c r="DA627" s="59"/>
      <c r="DB627" s="59"/>
      <c r="DC627" s="59"/>
      <c r="DD627" s="59"/>
      <c r="DE627" s="59"/>
      <c r="DF627" s="59"/>
      <c r="DG627" s="59"/>
      <c r="DH627" s="59"/>
      <c r="DI627" s="59"/>
      <c r="DJ627" s="59"/>
      <c r="DK627" s="59"/>
      <c r="DL627" s="59"/>
      <c r="DM627" s="59"/>
      <c r="DN627" s="59"/>
      <c r="DO627" s="59"/>
      <c r="DP627" s="59"/>
      <c r="DQ627" s="59"/>
      <c r="DR627" s="59"/>
      <c r="DS627" s="59"/>
      <c r="DT627" s="59"/>
      <c r="DU627" s="59"/>
      <c r="DV627" s="59"/>
      <c r="DW627" s="59"/>
      <c r="DX627" s="59"/>
      <c r="DY627" s="59"/>
      <c r="DZ627" s="59"/>
      <c r="EA627" s="59"/>
      <c r="EB627" s="59"/>
      <c r="EC627" s="59"/>
      <c r="ED627" s="59"/>
      <c r="EE627" s="59"/>
      <c r="EF627" s="59"/>
      <c r="EG627" s="59"/>
      <c r="EH627" s="59"/>
      <c r="EI627" s="59"/>
      <c r="EJ627" s="59"/>
      <c r="EK627" s="59"/>
      <c r="EL627" s="59"/>
      <c r="EM627" s="59"/>
      <c r="EN627" s="59"/>
      <c r="EO627" s="59"/>
      <c r="EP627" s="59"/>
      <c r="EQ627" s="59"/>
      <c r="ER627" s="59"/>
      <c r="ES627" s="59"/>
      <c r="ET627" s="59"/>
      <c r="EU627" s="59"/>
      <c r="EV627" s="59"/>
      <c r="EW627" s="59"/>
      <c r="EX627" s="59"/>
      <c r="EY627" s="59"/>
      <c r="EZ627" s="59"/>
      <c r="FA627" s="59"/>
      <c r="FB627" s="59"/>
      <c r="FC627" s="59"/>
      <c r="FD627" s="59"/>
    </row>
    <row r="628" spans="1:160" s="60" customFormat="1" ht="38.25">
      <c r="A628" s="62" t="s">
        <v>914</v>
      </c>
      <c r="B628" s="40" t="s">
        <v>1245</v>
      </c>
      <c r="C628" s="40" t="s">
        <v>2154</v>
      </c>
      <c r="D628" s="38" t="s">
        <v>866</v>
      </c>
      <c r="E628" s="38" t="s">
        <v>814</v>
      </c>
      <c r="F628" s="30" t="s">
        <v>1638</v>
      </c>
      <c r="G628" s="55">
        <v>0</v>
      </c>
      <c r="H628" s="30">
        <v>510000000</v>
      </c>
      <c r="I628" s="30" t="s">
        <v>1637</v>
      </c>
      <c r="J628" s="30" t="s">
        <v>691</v>
      </c>
      <c r="K628" s="30" t="s">
        <v>1640</v>
      </c>
      <c r="L628" s="30" t="s">
        <v>1639</v>
      </c>
      <c r="M628" s="30" t="s">
        <v>692</v>
      </c>
      <c r="N628" s="30" t="s">
        <v>1483</v>
      </c>
      <c r="O628" s="56" t="s">
        <v>804</v>
      </c>
      <c r="P628" s="40" t="s">
        <v>223</v>
      </c>
      <c r="Q628" s="38">
        <v>2</v>
      </c>
      <c r="R628" s="57">
        <f t="shared" si="20"/>
        <v>6000</v>
      </c>
      <c r="S628" s="75">
        <v>12000</v>
      </c>
      <c r="T628" s="58">
        <f t="shared" si="19"/>
        <v>13440.000000000002</v>
      </c>
      <c r="U628" s="30">
        <v>2011</v>
      </c>
      <c r="V628" s="3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59"/>
      <c r="CE628" s="59"/>
      <c r="CF628" s="59"/>
      <c r="CG628" s="59"/>
      <c r="CH628" s="59"/>
      <c r="CI628" s="59"/>
      <c r="CJ628" s="59"/>
      <c r="CK628" s="59"/>
      <c r="CL628" s="59"/>
      <c r="CM628" s="59"/>
      <c r="CN628" s="59"/>
      <c r="CO628" s="59"/>
      <c r="CP628" s="59"/>
      <c r="CQ628" s="59"/>
      <c r="CR628" s="59"/>
      <c r="CS628" s="59"/>
      <c r="CT628" s="59"/>
      <c r="CU628" s="59"/>
      <c r="CV628" s="59"/>
      <c r="CW628" s="59"/>
      <c r="CX628" s="59"/>
      <c r="CY628" s="59"/>
      <c r="CZ628" s="59"/>
      <c r="DA628" s="59"/>
      <c r="DB628" s="59"/>
      <c r="DC628" s="59"/>
      <c r="DD628" s="59"/>
      <c r="DE628" s="59"/>
      <c r="DF628" s="59"/>
      <c r="DG628" s="59"/>
      <c r="DH628" s="59"/>
      <c r="DI628" s="59"/>
      <c r="DJ628" s="59"/>
      <c r="DK628" s="59"/>
      <c r="DL628" s="59"/>
      <c r="DM628" s="59"/>
      <c r="DN628" s="59"/>
      <c r="DO628" s="59"/>
      <c r="DP628" s="59"/>
      <c r="DQ628" s="59"/>
      <c r="DR628" s="59"/>
      <c r="DS628" s="59"/>
      <c r="DT628" s="59"/>
      <c r="DU628" s="59"/>
      <c r="DV628" s="59"/>
      <c r="DW628" s="59"/>
      <c r="DX628" s="59"/>
      <c r="DY628" s="59"/>
      <c r="DZ628" s="59"/>
      <c r="EA628" s="59"/>
      <c r="EB628" s="59"/>
      <c r="EC628" s="59"/>
      <c r="ED628" s="59"/>
      <c r="EE628" s="59"/>
      <c r="EF628" s="59"/>
      <c r="EG628" s="59"/>
      <c r="EH628" s="59"/>
      <c r="EI628" s="59"/>
      <c r="EJ628" s="59"/>
      <c r="EK628" s="59"/>
      <c r="EL628" s="59"/>
      <c r="EM628" s="59"/>
      <c r="EN628" s="59"/>
      <c r="EO628" s="59"/>
      <c r="EP628" s="59"/>
      <c r="EQ628" s="59"/>
      <c r="ER628" s="59"/>
      <c r="ES628" s="59"/>
      <c r="ET628" s="59"/>
      <c r="EU628" s="59"/>
      <c r="EV628" s="59"/>
      <c r="EW628" s="59"/>
      <c r="EX628" s="59"/>
      <c r="EY628" s="59"/>
      <c r="EZ628" s="59"/>
      <c r="FA628" s="59"/>
      <c r="FB628" s="59"/>
      <c r="FC628" s="59"/>
      <c r="FD628" s="59"/>
    </row>
    <row r="629" spans="1:160" s="60" customFormat="1" ht="38.25">
      <c r="A629" s="62" t="s">
        <v>915</v>
      </c>
      <c r="B629" s="40" t="s">
        <v>1245</v>
      </c>
      <c r="C629" s="40" t="s">
        <v>1367</v>
      </c>
      <c r="D629" s="40" t="s">
        <v>867</v>
      </c>
      <c r="E629" s="40" t="s">
        <v>868</v>
      </c>
      <c r="F629" s="30" t="s">
        <v>1638</v>
      </c>
      <c r="G629" s="55">
        <v>0</v>
      </c>
      <c r="H629" s="30">
        <v>510000000</v>
      </c>
      <c r="I629" s="30" t="s">
        <v>1637</v>
      </c>
      <c r="J629" s="30" t="s">
        <v>691</v>
      </c>
      <c r="K629" s="30" t="s">
        <v>1640</v>
      </c>
      <c r="L629" s="30" t="s">
        <v>1639</v>
      </c>
      <c r="M629" s="30" t="s">
        <v>692</v>
      </c>
      <c r="N629" s="30" t="s">
        <v>1483</v>
      </c>
      <c r="O629" s="56" t="s">
        <v>804</v>
      </c>
      <c r="P629" s="40" t="s">
        <v>223</v>
      </c>
      <c r="Q629" s="38">
        <v>1</v>
      </c>
      <c r="R629" s="57">
        <f t="shared" si="20"/>
        <v>120</v>
      </c>
      <c r="S629" s="75">
        <v>120</v>
      </c>
      <c r="T629" s="58">
        <f t="shared" si="19"/>
        <v>134.4</v>
      </c>
      <c r="U629" s="30">
        <v>2011</v>
      </c>
      <c r="V629" s="3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9"/>
      <c r="BS629" s="59"/>
      <c r="BT629" s="59"/>
      <c r="BU629" s="59"/>
      <c r="BV629" s="59"/>
      <c r="BW629" s="59"/>
      <c r="BX629" s="59"/>
      <c r="BY629" s="59"/>
      <c r="BZ629" s="59"/>
      <c r="CA629" s="59"/>
      <c r="CB629" s="59"/>
      <c r="CC629" s="59"/>
      <c r="CD629" s="59"/>
      <c r="CE629" s="59"/>
      <c r="CF629" s="59"/>
      <c r="CG629" s="59"/>
      <c r="CH629" s="59"/>
      <c r="CI629" s="59"/>
      <c r="CJ629" s="59"/>
      <c r="CK629" s="59"/>
      <c r="CL629" s="59"/>
      <c r="CM629" s="59"/>
      <c r="CN629" s="59"/>
      <c r="CO629" s="59"/>
      <c r="CP629" s="59"/>
      <c r="CQ629" s="59"/>
      <c r="CR629" s="59"/>
      <c r="CS629" s="59"/>
      <c r="CT629" s="59"/>
      <c r="CU629" s="59"/>
      <c r="CV629" s="59"/>
      <c r="CW629" s="59"/>
      <c r="CX629" s="59"/>
      <c r="CY629" s="59"/>
      <c r="CZ629" s="59"/>
      <c r="DA629" s="59"/>
      <c r="DB629" s="59"/>
      <c r="DC629" s="59"/>
      <c r="DD629" s="59"/>
      <c r="DE629" s="59"/>
      <c r="DF629" s="59"/>
      <c r="DG629" s="59"/>
      <c r="DH629" s="59"/>
      <c r="DI629" s="59"/>
      <c r="DJ629" s="59"/>
      <c r="DK629" s="59"/>
      <c r="DL629" s="59"/>
      <c r="DM629" s="59"/>
      <c r="DN629" s="59"/>
      <c r="DO629" s="59"/>
      <c r="DP629" s="59"/>
      <c r="DQ629" s="59"/>
      <c r="DR629" s="59"/>
      <c r="DS629" s="59"/>
      <c r="DT629" s="59"/>
      <c r="DU629" s="59"/>
      <c r="DV629" s="59"/>
      <c r="DW629" s="59"/>
      <c r="DX629" s="59"/>
      <c r="DY629" s="59"/>
      <c r="DZ629" s="59"/>
      <c r="EA629" s="59"/>
      <c r="EB629" s="59"/>
      <c r="EC629" s="59"/>
      <c r="ED629" s="59"/>
      <c r="EE629" s="59"/>
      <c r="EF629" s="59"/>
      <c r="EG629" s="59"/>
      <c r="EH629" s="59"/>
      <c r="EI629" s="59"/>
      <c r="EJ629" s="59"/>
      <c r="EK629" s="59"/>
      <c r="EL629" s="59"/>
      <c r="EM629" s="59"/>
      <c r="EN629" s="59"/>
      <c r="EO629" s="59"/>
      <c r="EP629" s="59"/>
      <c r="EQ629" s="59"/>
      <c r="ER629" s="59"/>
      <c r="ES629" s="59"/>
      <c r="ET629" s="59"/>
      <c r="EU629" s="59"/>
      <c r="EV629" s="59"/>
      <c r="EW629" s="59"/>
      <c r="EX629" s="59"/>
      <c r="EY629" s="59"/>
      <c r="EZ629" s="59"/>
      <c r="FA629" s="59"/>
      <c r="FB629" s="59"/>
      <c r="FC629" s="59"/>
      <c r="FD629" s="59"/>
    </row>
    <row r="630" spans="1:160" s="60" customFormat="1" ht="38.25">
      <c r="A630" s="62" t="s">
        <v>916</v>
      </c>
      <c r="B630" s="40" t="s">
        <v>1245</v>
      </c>
      <c r="C630" s="40" t="s">
        <v>1254</v>
      </c>
      <c r="D630" s="40" t="s">
        <v>869</v>
      </c>
      <c r="E630" s="38" t="s">
        <v>1436</v>
      </c>
      <c r="F630" s="30" t="s">
        <v>1638</v>
      </c>
      <c r="G630" s="55">
        <v>0</v>
      </c>
      <c r="H630" s="30">
        <v>510000000</v>
      </c>
      <c r="I630" s="30" t="s">
        <v>1637</v>
      </c>
      <c r="J630" s="30" t="s">
        <v>691</v>
      </c>
      <c r="K630" s="30" t="s">
        <v>1640</v>
      </c>
      <c r="L630" s="30" t="s">
        <v>1639</v>
      </c>
      <c r="M630" s="30" t="s">
        <v>692</v>
      </c>
      <c r="N630" s="30" t="s">
        <v>1483</v>
      </c>
      <c r="O630" s="56" t="s">
        <v>804</v>
      </c>
      <c r="P630" s="40" t="s">
        <v>223</v>
      </c>
      <c r="Q630" s="38">
        <v>2</v>
      </c>
      <c r="R630" s="57">
        <f t="shared" si="20"/>
        <v>500</v>
      </c>
      <c r="S630" s="75">
        <v>1000</v>
      </c>
      <c r="T630" s="58">
        <f t="shared" si="19"/>
        <v>1120</v>
      </c>
      <c r="U630" s="30">
        <v>2011</v>
      </c>
      <c r="V630" s="3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9"/>
      <c r="BS630" s="59"/>
      <c r="BT630" s="59"/>
      <c r="BU630" s="59"/>
      <c r="BV630" s="59"/>
      <c r="BW630" s="59"/>
      <c r="BX630" s="59"/>
      <c r="BY630" s="59"/>
      <c r="BZ630" s="59"/>
      <c r="CA630" s="59"/>
      <c r="CB630" s="59"/>
      <c r="CC630" s="59"/>
      <c r="CD630" s="59"/>
      <c r="CE630" s="59"/>
      <c r="CF630" s="59"/>
      <c r="CG630" s="59"/>
      <c r="CH630" s="59"/>
      <c r="CI630" s="59"/>
      <c r="CJ630" s="59"/>
      <c r="CK630" s="59"/>
      <c r="CL630" s="59"/>
      <c r="CM630" s="59"/>
      <c r="CN630" s="59"/>
      <c r="CO630" s="59"/>
      <c r="CP630" s="59"/>
      <c r="CQ630" s="59"/>
      <c r="CR630" s="59"/>
      <c r="CS630" s="59"/>
      <c r="CT630" s="59"/>
      <c r="CU630" s="59"/>
      <c r="CV630" s="59"/>
      <c r="CW630" s="59"/>
      <c r="CX630" s="59"/>
      <c r="CY630" s="59"/>
      <c r="CZ630" s="59"/>
      <c r="DA630" s="59"/>
      <c r="DB630" s="59"/>
      <c r="DC630" s="59"/>
      <c r="DD630" s="59"/>
      <c r="DE630" s="59"/>
      <c r="DF630" s="59"/>
      <c r="DG630" s="59"/>
      <c r="DH630" s="59"/>
      <c r="DI630" s="59"/>
      <c r="DJ630" s="59"/>
      <c r="DK630" s="59"/>
      <c r="DL630" s="59"/>
      <c r="DM630" s="59"/>
      <c r="DN630" s="59"/>
      <c r="DO630" s="59"/>
      <c r="DP630" s="59"/>
      <c r="DQ630" s="59"/>
      <c r="DR630" s="59"/>
      <c r="DS630" s="59"/>
      <c r="DT630" s="59"/>
      <c r="DU630" s="59"/>
      <c r="DV630" s="59"/>
      <c r="DW630" s="59"/>
      <c r="DX630" s="59"/>
      <c r="DY630" s="59"/>
      <c r="DZ630" s="59"/>
      <c r="EA630" s="59"/>
      <c r="EB630" s="59"/>
      <c r="EC630" s="59"/>
      <c r="ED630" s="59"/>
      <c r="EE630" s="59"/>
      <c r="EF630" s="59"/>
      <c r="EG630" s="59"/>
      <c r="EH630" s="59"/>
      <c r="EI630" s="59"/>
      <c r="EJ630" s="59"/>
      <c r="EK630" s="59"/>
      <c r="EL630" s="59"/>
      <c r="EM630" s="59"/>
      <c r="EN630" s="59"/>
      <c r="EO630" s="59"/>
      <c r="EP630" s="59"/>
      <c r="EQ630" s="59"/>
      <c r="ER630" s="59"/>
      <c r="ES630" s="59"/>
      <c r="ET630" s="59"/>
      <c r="EU630" s="59"/>
      <c r="EV630" s="59"/>
      <c r="EW630" s="59"/>
      <c r="EX630" s="59"/>
      <c r="EY630" s="59"/>
      <c r="EZ630" s="59"/>
      <c r="FA630" s="59"/>
      <c r="FB630" s="59"/>
      <c r="FC630" s="59"/>
      <c r="FD630" s="59"/>
    </row>
    <row r="631" spans="1:160" s="60" customFormat="1" ht="39.75" customHeight="1">
      <c r="A631" s="62" t="s">
        <v>917</v>
      </c>
      <c r="B631" s="40" t="s">
        <v>1245</v>
      </c>
      <c r="C631" s="56" t="s">
        <v>1433</v>
      </c>
      <c r="D631" s="40" t="s">
        <v>870</v>
      </c>
      <c r="E631" s="40" t="s">
        <v>871</v>
      </c>
      <c r="F631" s="30" t="s">
        <v>1638</v>
      </c>
      <c r="G631" s="55">
        <v>0</v>
      </c>
      <c r="H631" s="30">
        <v>510000000</v>
      </c>
      <c r="I631" s="30" t="s">
        <v>1637</v>
      </c>
      <c r="J631" s="30" t="s">
        <v>691</v>
      </c>
      <c r="K631" s="30" t="s">
        <v>1640</v>
      </c>
      <c r="L631" s="30" t="s">
        <v>1639</v>
      </c>
      <c r="M631" s="30" t="s">
        <v>692</v>
      </c>
      <c r="N631" s="30" t="s">
        <v>1483</v>
      </c>
      <c r="O631" s="56" t="s">
        <v>804</v>
      </c>
      <c r="P631" s="40" t="s">
        <v>223</v>
      </c>
      <c r="Q631" s="38">
        <v>2</v>
      </c>
      <c r="R631" s="57">
        <f t="shared" si="20"/>
        <v>10225</v>
      </c>
      <c r="S631" s="75">
        <v>20450</v>
      </c>
      <c r="T631" s="58">
        <f t="shared" si="19"/>
        <v>22904.000000000004</v>
      </c>
      <c r="U631" s="30">
        <v>2011</v>
      </c>
      <c r="V631" s="3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9"/>
      <c r="BS631" s="59"/>
      <c r="BT631" s="59"/>
      <c r="BU631" s="59"/>
      <c r="BV631" s="59"/>
      <c r="BW631" s="59"/>
      <c r="BX631" s="59"/>
      <c r="BY631" s="59"/>
      <c r="BZ631" s="59"/>
      <c r="CA631" s="59"/>
      <c r="CB631" s="59"/>
      <c r="CC631" s="59"/>
      <c r="CD631" s="59"/>
      <c r="CE631" s="59"/>
      <c r="CF631" s="59"/>
      <c r="CG631" s="59"/>
      <c r="CH631" s="59"/>
      <c r="CI631" s="59"/>
      <c r="CJ631" s="59"/>
      <c r="CK631" s="59"/>
      <c r="CL631" s="59"/>
      <c r="CM631" s="59"/>
      <c r="CN631" s="59"/>
      <c r="CO631" s="59"/>
      <c r="CP631" s="59"/>
      <c r="CQ631" s="59"/>
      <c r="CR631" s="59"/>
      <c r="CS631" s="59"/>
      <c r="CT631" s="59"/>
      <c r="CU631" s="59"/>
      <c r="CV631" s="59"/>
      <c r="CW631" s="59"/>
      <c r="CX631" s="59"/>
      <c r="CY631" s="59"/>
      <c r="CZ631" s="59"/>
      <c r="DA631" s="59"/>
      <c r="DB631" s="59"/>
      <c r="DC631" s="59"/>
      <c r="DD631" s="59"/>
      <c r="DE631" s="59"/>
      <c r="DF631" s="59"/>
      <c r="DG631" s="59"/>
      <c r="DH631" s="59"/>
      <c r="DI631" s="59"/>
      <c r="DJ631" s="59"/>
      <c r="DK631" s="59"/>
      <c r="DL631" s="59"/>
      <c r="DM631" s="59"/>
      <c r="DN631" s="59"/>
      <c r="DO631" s="59"/>
      <c r="DP631" s="59"/>
      <c r="DQ631" s="59"/>
      <c r="DR631" s="59"/>
      <c r="DS631" s="59"/>
      <c r="DT631" s="59"/>
      <c r="DU631" s="59"/>
      <c r="DV631" s="59"/>
      <c r="DW631" s="59"/>
      <c r="DX631" s="59"/>
      <c r="DY631" s="59"/>
      <c r="DZ631" s="59"/>
      <c r="EA631" s="59"/>
      <c r="EB631" s="59"/>
      <c r="EC631" s="59"/>
      <c r="ED631" s="59"/>
      <c r="EE631" s="59"/>
      <c r="EF631" s="59"/>
      <c r="EG631" s="59"/>
      <c r="EH631" s="59"/>
      <c r="EI631" s="59"/>
      <c r="EJ631" s="59"/>
      <c r="EK631" s="59"/>
      <c r="EL631" s="59"/>
      <c r="EM631" s="59"/>
      <c r="EN631" s="59"/>
      <c r="EO631" s="59"/>
      <c r="EP631" s="59"/>
      <c r="EQ631" s="59"/>
      <c r="ER631" s="59"/>
      <c r="ES631" s="59"/>
      <c r="ET631" s="59"/>
      <c r="EU631" s="59"/>
      <c r="EV631" s="59"/>
      <c r="EW631" s="59"/>
      <c r="EX631" s="59"/>
      <c r="EY631" s="59"/>
      <c r="EZ631" s="59"/>
      <c r="FA631" s="59"/>
      <c r="FB631" s="59"/>
      <c r="FC631" s="59"/>
      <c r="FD631" s="59"/>
    </row>
    <row r="632" spans="1:160" s="60" customFormat="1" ht="38.25">
      <c r="A632" s="62" t="s">
        <v>918</v>
      </c>
      <c r="B632" s="40" t="s">
        <v>1245</v>
      </c>
      <c r="C632" s="40" t="s">
        <v>872</v>
      </c>
      <c r="D632" s="38" t="s">
        <v>873</v>
      </c>
      <c r="E632" s="38" t="s">
        <v>874</v>
      </c>
      <c r="F632" s="30" t="s">
        <v>1638</v>
      </c>
      <c r="G632" s="55">
        <v>0</v>
      </c>
      <c r="H632" s="30">
        <v>510000000</v>
      </c>
      <c r="I632" s="30" t="s">
        <v>1637</v>
      </c>
      <c r="J632" s="30" t="s">
        <v>691</v>
      </c>
      <c r="K632" s="30" t="s">
        <v>1640</v>
      </c>
      <c r="L632" s="30" t="s">
        <v>1639</v>
      </c>
      <c r="M632" s="30" t="s">
        <v>692</v>
      </c>
      <c r="N632" s="30" t="s">
        <v>1483</v>
      </c>
      <c r="O632" s="56" t="s">
        <v>804</v>
      </c>
      <c r="P632" s="40" t="s">
        <v>223</v>
      </c>
      <c r="Q632" s="38">
        <v>5</v>
      </c>
      <c r="R632" s="57">
        <f t="shared" si="20"/>
        <v>264</v>
      </c>
      <c r="S632" s="38">
        <v>1320</v>
      </c>
      <c r="T632" s="58">
        <f t="shared" si="19"/>
        <v>1478.4</v>
      </c>
      <c r="U632" s="30">
        <v>2011</v>
      </c>
      <c r="V632" s="3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  <c r="CD632" s="59"/>
      <c r="CE632" s="59"/>
      <c r="CF632" s="59"/>
      <c r="CG632" s="59"/>
      <c r="CH632" s="59"/>
      <c r="CI632" s="59"/>
      <c r="CJ632" s="59"/>
      <c r="CK632" s="59"/>
      <c r="CL632" s="59"/>
      <c r="CM632" s="59"/>
      <c r="CN632" s="59"/>
      <c r="CO632" s="59"/>
      <c r="CP632" s="59"/>
      <c r="CQ632" s="59"/>
      <c r="CR632" s="59"/>
      <c r="CS632" s="59"/>
      <c r="CT632" s="59"/>
      <c r="CU632" s="59"/>
      <c r="CV632" s="59"/>
      <c r="CW632" s="59"/>
      <c r="CX632" s="59"/>
      <c r="CY632" s="59"/>
      <c r="CZ632" s="59"/>
      <c r="DA632" s="59"/>
      <c r="DB632" s="59"/>
      <c r="DC632" s="59"/>
      <c r="DD632" s="59"/>
      <c r="DE632" s="59"/>
      <c r="DF632" s="59"/>
      <c r="DG632" s="59"/>
      <c r="DH632" s="59"/>
      <c r="DI632" s="59"/>
      <c r="DJ632" s="59"/>
      <c r="DK632" s="59"/>
      <c r="DL632" s="59"/>
      <c r="DM632" s="59"/>
      <c r="DN632" s="59"/>
      <c r="DO632" s="59"/>
      <c r="DP632" s="59"/>
      <c r="DQ632" s="59"/>
      <c r="DR632" s="59"/>
      <c r="DS632" s="59"/>
      <c r="DT632" s="59"/>
      <c r="DU632" s="59"/>
      <c r="DV632" s="59"/>
      <c r="DW632" s="59"/>
      <c r="DX632" s="59"/>
      <c r="DY632" s="59"/>
      <c r="DZ632" s="59"/>
      <c r="EA632" s="59"/>
      <c r="EB632" s="59"/>
      <c r="EC632" s="59"/>
      <c r="ED632" s="59"/>
      <c r="EE632" s="59"/>
      <c r="EF632" s="59"/>
      <c r="EG632" s="59"/>
      <c r="EH632" s="59"/>
      <c r="EI632" s="59"/>
      <c r="EJ632" s="59"/>
      <c r="EK632" s="59"/>
      <c r="EL632" s="59"/>
      <c r="EM632" s="59"/>
      <c r="EN632" s="59"/>
      <c r="EO632" s="59"/>
      <c r="EP632" s="59"/>
      <c r="EQ632" s="59"/>
      <c r="ER632" s="59"/>
      <c r="ES632" s="59"/>
      <c r="ET632" s="59"/>
      <c r="EU632" s="59"/>
      <c r="EV632" s="59"/>
      <c r="EW632" s="59"/>
      <c r="EX632" s="59"/>
      <c r="EY632" s="59"/>
      <c r="EZ632" s="59"/>
      <c r="FA632" s="59"/>
      <c r="FB632" s="59"/>
      <c r="FC632" s="59"/>
      <c r="FD632" s="59"/>
    </row>
    <row r="633" spans="1:160" s="60" customFormat="1" ht="38.25">
      <c r="A633" s="62" t="s">
        <v>919</v>
      </c>
      <c r="B633" s="40" t="s">
        <v>1245</v>
      </c>
      <c r="C633" s="40" t="s">
        <v>1254</v>
      </c>
      <c r="D633" s="46" t="s">
        <v>875</v>
      </c>
      <c r="E633" s="46" t="s">
        <v>1436</v>
      </c>
      <c r="F633" s="30" t="s">
        <v>1638</v>
      </c>
      <c r="G633" s="55">
        <v>0</v>
      </c>
      <c r="H633" s="30">
        <v>510000000</v>
      </c>
      <c r="I633" s="30" t="s">
        <v>1637</v>
      </c>
      <c r="J633" s="30" t="s">
        <v>691</v>
      </c>
      <c r="K633" s="30" t="s">
        <v>1640</v>
      </c>
      <c r="L633" s="30" t="s">
        <v>1639</v>
      </c>
      <c r="M633" s="30" t="s">
        <v>692</v>
      </c>
      <c r="N633" s="30" t="s">
        <v>1483</v>
      </c>
      <c r="O633" s="56" t="s">
        <v>804</v>
      </c>
      <c r="P633" s="40" t="s">
        <v>223</v>
      </c>
      <c r="Q633" s="38">
        <v>4</v>
      </c>
      <c r="R633" s="57">
        <v>100</v>
      </c>
      <c r="S633" s="38">
        <v>0</v>
      </c>
      <c r="T633" s="58">
        <v>0</v>
      </c>
      <c r="U633" s="30">
        <v>2011</v>
      </c>
      <c r="V633" s="30" t="s">
        <v>2030</v>
      </c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9"/>
      <c r="BS633" s="59"/>
      <c r="BT633" s="59"/>
      <c r="BU633" s="59"/>
      <c r="BV633" s="59"/>
      <c r="BW633" s="59"/>
      <c r="BX633" s="59"/>
      <c r="BY633" s="59"/>
      <c r="BZ633" s="59"/>
      <c r="CA633" s="59"/>
      <c r="CB633" s="59"/>
      <c r="CC633" s="59"/>
      <c r="CD633" s="59"/>
      <c r="CE633" s="59"/>
      <c r="CF633" s="59"/>
      <c r="CG633" s="59"/>
      <c r="CH633" s="59"/>
      <c r="CI633" s="59"/>
      <c r="CJ633" s="59"/>
      <c r="CK633" s="59"/>
      <c r="CL633" s="59"/>
      <c r="CM633" s="59"/>
      <c r="CN633" s="59"/>
      <c r="CO633" s="59"/>
      <c r="CP633" s="59"/>
      <c r="CQ633" s="59"/>
      <c r="CR633" s="59"/>
      <c r="CS633" s="59"/>
      <c r="CT633" s="59"/>
      <c r="CU633" s="59"/>
      <c r="CV633" s="59"/>
      <c r="CW633" s="59"/>
      <c r="CX633" s="59"/>
      <c r="CY633" s="59"/>
      <c r="CZ633" s="59"/>
      <c r="DA633" s="59"/>
      <c r="DB633" s="59"/>
      <c r="DC633" s="59"/>
      <c r="DD633" s="59"/>
      <c r="DE633" s="59"/>
      <c r="DF633" s="59"/>
      <c r="DG633" s="59"/>
      <c r="DH633" s="59"/>
      <c r="DI633" s="59"/>
      <c r="DJ633" s="59"/>
      <c r="DK633" s="59"/>
      <c r="DL633" s="59"/>
      <c r="DM633" s="59"/>
      <c r="DN633" s="59"/>
      <c r="DO633" s="59"/>
      <c r="DP633" s="59"/>
      <c r="DQ633" s="59"/>
      <c r="DR633" s="59"/>
      <c r="DS633" s="59"/>
      <c r="DT633" s="59"/>
      <c r="DU633" s="59"/>
      <c r="DV633" s="59"/>
      <c r="DW633" s="59"/>
      <c r="DX633" s="59"/>
      <c r="DY633" s="59"/>
      <c r="DZ633" s="59"/>
      <c r="EA633" s="59"/>
      <c r="EB633" s="59"/>
      <c r="EC633" s="59"/>
      <c r="ED633" s="59"/>
      <c r="EE633" s="59"/>
      <c r="EF633" s="59"/>
      <c r="EG633" s="59"/>
      <c r="EH633" s="59"/>
      <c r="EI633" s="59"/>
      <c r="EJ633" s="59"/>
      <c r="EK633" s="59"/>
      <c r="EL633" s="59"/>
      <c r="EM633" s="59"/>
      <c r="EN633" s="59"/>
      <c r="EO633" s="59"/>
      <c r="EP633" s="59"/>
      <c r="EQ633" s="59"/>
      <c r="ER633" s="59"/>
      <c r="ES633" s="59"/>
      <c r="ET633" s="59"/>
      <c r="EU633" s="59"/>
      <c r="EV633" s="59"/>
      <c r="EW633" s="59"/>
      <c r="EX633" s="59"/>
      <c r="EY633" s="59"/>
      <c r="EZ633" s="59"/>
      <c r="FA633" s="59"/>
      <c r="FB633" s="59"/>
      <c r="FC633" s="59"/>
      <c r="FD633" s="59"/>
    </row>
    <row r="634" spans="1:160" s="60" customFormat="1" ht="38.25">
      <c r="A634" s="62" t="s">
        <v>65</v>
      </c>
      <c r="B634" s="40" t="s">
        <v>1245</v>
      </c>
      <c r="C634" s="40" t="s">
        <v>1254</v>
      </c>
      <c r="D634" s="46" t="s">
        <v>875</v>
      </c>
      <c r="E634" s="46" t="s">
        <v>1436</v>
      </c>
      <c r="F634" s="30" t="s">
        <v>1638</v>
      </c>
      <c r="G634" s="55">
        <v>0</v>
      </c>
      <c r="H634" s="30">
        <v>510000000</v>
      </c>
      <c r="I634" s="30" t="s">
        <v>1637</v>
      </c>
      <c r="J634" s="30" t="s">
        <v>2019</v>
      </c>
      <c r="K634" s="30" t="s">
        <v>1640</v>
      </c>
      <c r="L634" s="30" t="s">
        <v>1639</v>
      </c>
      <c r="M634" s="30" t="s">
        <v>2019</v>
      </c>
      <c r="N634" s="30" t="s">
        <v>1483</v>
      </c>
      <c r="O634" s="56" t="s">
        <v>804</v>
      </c>
      <c r="P634" s="40" t="s">
        <v>223</v>
      </c>
      <c r="Q634" s="38">
        <v>204</v>
      </c>
      <c r="R634" s="57">
        <f>S634/Q634</f>
        <v>90.19607843137256</v>
      </c>
      <c r="S634" s="38">
        <v>18400</v>
      </c>
      <c r="T634" s="58">
        <f t="shared" si="19"/>
        <v>20608.000000000004</v>
      </c>
      <c r="U634" s="30">
        <v>2011</v>
      </c>
      <c r="V634" s="3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9"/>
      <c r="BS634" s="59"/>
      <c r="BT634" s="59"/>
      <c r="BU634" s="59"/>
      <c r="BV634" s="59"/>
      <c r="BW634" s="59"/>
      <c r="BX634" s="59"/>
      <c r="BY634" s="59"/>
      <c r="BZ634" s="59"/>
      <c r="CA634" s="59"/>
      <c r="CB634" s="59"/>
      <c r="CC634" s="59"/>
      <c r="CD634" s="59"/>
      <c r="CE634" s="59"/>
      <c r="CF634" s="59"/>
      <c r="CG634" s="59"/>
      <c r="CH634" s="59"/>
      <c r="CI634" s="59"/>
      <c r="CJ634" s="59"/>
      <c r="CK634" s="59"/>
      <c r="CL634" s="59"/>
      <c r="CM634" s="59"/>
      <c r="CN634" s="59"/>
      <c r="CO634" s="59"/>
      <c r="CP634" s="59"/>
      <c r="CQ634" s="59"/>
      <c r="CR634" s="59"/>
      <c r="CS634" s="59"/>
      <c r="CT634" s="59"/>
      <c r="CU634" s="59"/>
      <c r="CV634" s="59"/>
      <c r="CW634" s="59"/>
      <c r="CX634" s="59"/>
      <c r="CY634" s="59"/>
      <c r="CZ634" s="59"/>
      <c r="DA634" s="59"/>
      <c r="DB634" s="59"/>
      <c r="DC634" s="59"/>
      <c r="DD634" s="59"/>
      <c r="DE634" s="59"/>
      <c r="DF634" s="59"/>
      <c r="DG634" s="59"/>
      <c r="DH634" s="59"/>
      <c r="DI634" s="59"/>
      <c r="DJ634" s="59"/>
      <c r="DK634" s="59"/>
      <c r="DL634" s="59"/>
      <c r="DM634" s="59"/>
      <c r="DN634" s="59"/>
      <c r="DO634" s="59"/>
      <c r="DP634" s="59"/>
      <c r="DQ634" s="59"/>
      <c r="DR634" s="59"/>
      <c r="DS634" s="59"/>
      <c r="DT634" s="59"/>
      <c r="DU634" s="59"/>
      <c r="DV634" s="59"/>
      <c r="DW634" s="59"/>
      <c r="DX634" s="59"/>
      <c r="DY634" s="59"/>
      <c r="DZ634" s="59"/>
      <c r="EA634" s="59"/>
      <c r="EB634" s="59"/>
      <c r="EC634" s="59"/>
      <c r="ED634" s="59"/>
      <c r="EE634" s="59"/>
      <c r="EF634" s="59"/>
      <c r="EG634" s="59"/>
      <c r="EH634" s="59"/>
      <c r="EI634" s="59"/>
      <c r="EJ634" s="59"/>
      <c r="EK634" s="59"/>
      <c r="EL634" s="59"/>
      <c r="EM634" s="59"/>
      <c r="EN634" s="59"/>
      <c r="EO634" s="59"/>
      <c r="EP634" s="59"/>
      <c r="EQ634" s="59"/>
      <c r="ER634" s="59"/>
      <c r="ES634" s="59"/>
      <c r="ET634" s="59"/>
      <c r="EU634" s="59"/>
      <c r="EV634" s="59"/>
      <c r="EW634" s="59"/>
      <c r="EX634" s="59"/>
      <c r="EY634" s="59"/>
      <c r="EZ634" s="59"/>
      <c r="FA634" s="59"/>
      <c r="FB634" s="59"/>
      <c r="FC634" s="59"/>
      <c r="FD634" s="59"/>
    </row>
    <row r="635" spans="1:160" s="60" customFormat="1" ht="38.25">
      <c r="A635" s="62" t="s">
        <v>920</v>
      </c>
      <c r="B635" s="40" t="s">
        <v>1245</v>
      </c>
      <c r="C635" s="40" t="s">
        <v>1396</v>
      </c>
      <c r="D635" s="46" t="s">
        <v>876</v>
      </c>
      <c r="E635" s="46" t="s">
        <v>814</v>
      </c>
      <c r="F635" s="30" t="s">
        <v>1638</v>
      </c>
      <c r="G635" s="55">
        <v>0</v>
      </c>
      <c r="H635" s="30">
        <v>510000000</v>
      </c>
      <c r="I635" s="30" t="s">
        <v>1637</v>
      </c>
      <c r="J635" s="30" t="s">
        <v>691</v>
      </c>
      <c r="K635" s="30" t="s">
        <v>1640</v>
      </c>
      <c r="L635" s="30" t="s">
        <v>1639</v>
      </c>
      <c r="M635" s="30" t="s">
        <v>692</v>
      </c>
      <c r="N635" s="30" t="s">
        <v>1483</v>
      </c>
      <c r="O635" s="56" t="s">
        <v>804</v>
      </c>
      <c r="P635" s="40" t="s">
        <v>223</v>
      </c>
      <c r="Q635" s="38">
        <v>2</v>
      </c>
      <c r="R635" s="57">
        <f t="shared" si="20"/>
        <v>3500</v>
      </c>
      <c r="S635" s="38">
        <v>7000</v>
      </c>
      <c r="T635" s="58">
        <f t="shared" si="19"/>
        <v>7840.000000000001</v>
      </c>
      <c r="U635" s="30">
        <v>2011</v>
      </c>
      <c r="V635" s="3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59"/>
      <c r="CA635" s="59"/>
      <c r="CB635" s="59"/>
      <c r="CC635" s="59"/>
      <c r="CD635" s="59"/>
      <c r="CE635" s="59"/>
      <c r="CF635" s="59"/>
      <c r="CG635" s="59"/>
      <c r="CH635" s="59"/>
      <c r="CI635" s="59"/>
      <c r="CJ635" s="59"/>
      <c r="CK635" s="59"/>
      <c r="CL635" s="59"/>
      <c r="CM635" s="59"/>
      <c r="CN635" s="59"/>
      <c r="CO635" s="59"/>
      <c r="CP635" s="59"/>
      <c r="CQ635" s="59"/>
      <c r="CR635" s="59"/>
      <c r="CS635" s="59"/>
      <c r="CT635" s="59"/>
      <c r="CU635" s="59"/>
      <c r="CV635" s="59"/>
      <c r="CW635" s="59"/>
      <c r="CX635" s="59"/>
      <c r="CY635" s="59"/>
      <c r="CZ635" s="59"/>
      <c r="DA635" s="59"/>
      <c r="DB635" s="59"/>
      <c r="DC635" s="59"/>
      <c r="DD635" s="59"/>
      <c r="DE635" s="59"/>
      <c r="DF635" s="59"/>
      <c r="DG635" s="59"/>
      <c r="DH635" s="59"/>
      <c r="DI635" s="59"/>
      <c r="DJ635" s="59"/>
      <c r="DK635" s="59"/>
      <c r="DL635" s="59"/>
      <c r="DM635" s="59"/>
      <c r="DN635" s="59"/>
      <c r="DO635" s="59"/>
      <c r="DP635" s="59"/>
      <c r="DQ635" s="59"/>
      <c r="DR635" s="59"/>
      <c r="DS635" s="59"/>
      <c r="DT635" s="59"/>
      <c r="DU635" s="59"/>
      <c r="DV635" s="59"/>
      <c r="DW635" s="59"/>
      <c r="DX635" s="59"/>
      <c r="DY635" s="59"/>
      <c r="DZ635" s="59"/>
      <c r="EA635" s="59"/>
      <c r="EB635" s="59"/>
      <c r="EC635" s="59"/>
      <c r="ED635" s="59"/>
      <c r="EE635" s="59"/>
      <c r="EF635" s="59"/>
      <c r="EG635" s="59"/>
      <c r="EH635" s="59"/>
      <c r="EI635" s="59"/>
      <c r="EJ635" s="59"/>
      <c r="EK635" s="59"/>
      <c r="EL635" s="59"/>
      <c r="EM635" s="59"/>
      <c r="EN635" s="59"/>
      <c r="EO635" s="59"/>
      <c r="EP635" s="59"/>
      <c r="EQ635" s="59"/>
      <c r="ER635" s="59"/>
      <c r="ES635" s="59"/>
      <c r="ET635" s="59"/>
      <c r="EU635" s="59"/>
      <c r="EV635" s="59"/>
      <c r="EW635" s="59"/>
      <c r="EX635" s="59"/>
      <c r="EY635" s="59"/>
      <c r="EZ635" s="59"/>
      <c r="FA635" s="59"/>
      <c r="FB635" s="59"/>
      <c r="FC635" s="59"/>
      <c r="FD635" s="59"/>
    </row>
    <row r="636" spans="1:160" s="60" customFormat="1" ht="38.25">
      <c r="A636" s="62" t="s">
        <v>1486</v>
      </c>
      <c r="B636" s="40" t="s">
        <v>1245</v>
      </c>
      <c r="C636" s="40" t="s">
        <v>1298</v>
      </c>
      <c r="D636" s="38" t="s">
        <v>877</v>
      </c>
      <c r="E636" s="38" t="s">
        <v>878</v>
      </c>
      <c r="F636" s="30" t="s">
        <v>1638</v>
      </c>
      <c r="G636" s="55">
        <v>0</v>
      </c>
      <c r="H636" s="30">
        <v>510000000</v>
      </c>
      <c r="I636" s="30" t="s">
        <v>1637</v>
      </c>
      <c r="J636" s="30" t="s">
        <v>691</v>
      </c>
      <c r="K636" s="30" t="s">
        <v>1640</v>
      </c>
      <c r="L636" s="30" t="s">
        <v>1639</v>
      </c>
      <c r="M636" s="30" t="s">
        <v>692</v>
      </c>
      <c r="N636" s="30" t="s">
        <v>1483</v>
      </c>
      <c r="O636" s="56" t="s">
        <v>804</v>
      </c>
      <c r="P636" s="40" t="s">
        <v>223</v>
      </c>
      <c r="Q636" s="38">
        <v>8</v>
      </c>
      <c r="R636" s="57">
        <f t="shared" si="20"/>
        <v>6200</v>
      </c>
      <c r="S636" s="38">
        <v>49600</v>
      </c>
      <c r="T636" s="58">
        <f t="shared" si="19"/>
        <v>55552.00000000001</v>
      </c>
      <c r="U636" s="30">
        <v>2011</v>
      </c>
      <c r="V636" s="3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  <c r="EJ636" s="59"/>
      <c r="EK636" s="59"/>
      <c r="EL636" s="59"/>
      <c r="EM636" s="59"/>
      <c r="EN636" s="59"/>
      <c r="EO636" s="59"/>
      <c r="EP636" s="59"/>
      <c r="EQ636" s="59"/>
      <c r="ER636" s="59"/>
      <c r="ES636" s="59"/>
      <c r="ET636" s="59"/>
      <c r="EU636" s="59"/>
      <c r="EV636" s="59"/>
      <c r="EW636" s="59"/>
      <c r="EX636" s="59"/>
      <c r="EY636" s="59"/>
      <c r="EZ636" s="59"/>
      <c r="FA636" s="59"/>
      <c r="FB636" s="59"/>
      <c r="FC636" s="59"/>
      <c r="FD636" s="59"/>
    </row>
    <row r="637" spans="1:160" s="60" customFormat="1" ht="32.25" customHeight="1">
      <c r="A637" s="62" t="s">
        <v>1046</v>
      </c>
      <c r="B637" s="40" t="s">
        <v>1245</v>
      </c>
      <c r="C637" s="37" t="s">
        <v>1412</v>
      </c>
      <c r="D637" s="40" t="s">
        <v>1086</v>
      </c>
      <c r="E637" s="38" t="s">
        <v>1087</v>
      </c>
      <c r="F637" s="30" t="s">
        <v>1638</v>
      </c>
      <c r="G637" s="55">
        <v>0</v>
      </c>
      <c r="H637" s="30">
        <v>510000000</v>
      </c>
      <c r="I637" s="30" t="s">
        <v>1637</v>
      </c>
      <c r="J637" s="30" t="s">
        <v>2019</v>
      </c>
      <c r="K637" s="30" t="s">
        <v>1640</v>
      </c>
      <c r="L637" s="30" t="s">
        <v>1639</v>
      </c>
      <c r="M637" s="30" t="s">
        <v>2019</v>
      </c>
      <c r="N637" s="30" t="s">
        <v>1483</v>
      </c>
      <c r="O637" s="56" t="s">
        <v>804</v>
      </c>
      <c r="P637" s="40" t="s">
        <v>223</v>
      </c>
      <c r="Q637" s="75">
        <v>1</v>
      </c>
      <c r="R637" s="57">
        <f t="shared" si="20"/>
        <v>700</v>
      </c>
      <c r="S637" s="75">
        <v>700</v>
      </c>
      <c r="T637" s="58">
        <f t="shared" si="19"/>
        <v>784.0000000000001</v>
      </c>
      <c r="U637" s="30">
        <v>2011</v>
      </c>
      <c r="V637" s="3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  <c r="EJ637" s="59"/>
      <c r="EK637" s="59"/>
      <c r="EL637" s="59"/>
      <c r="EM637" s="59"/>
      <c r="EN637" s="59"/>
      <c r="EO637" s="59"/>
      <c r="EP637" s="59"/>
      <c r="EQ637" s="59"/>
      <c r="ER637" s="59"/>
      <c r="ES637" s="59"/>
      <c r="ET637" s="59"/>
      <c r="EU637" s="59"/>
      <c r="EV637" s="59"/>
      <c r="EW637" s="59"/>
      <c r="EX637" s="59"/>
      <c r="EY637" s="59"/>
      <c r="EZ637" s="59"/>
      <c r="FA637" s="59"/>
      <c r="FB637" s="59"/>
      <c r="FC637" s="59"/>
      <c r="FD637" s="59"/>
    </row>
    <row r="638" spans="1:160" s="60" customFormat="1" ht="29.25" customHeight="1">
      <c r="A638" s="62" t="s">
        <v>1047</v>
      </c>
      <c r="B638" s="40" t="s">
        <v>1245</v>
      </c>
      <c r="C638" s="40" t="s">
        <v>1737</v>
      </c>
      <c r="D638" s="75" t="s">
        <v>1018</v>
      </c>
      <c r="E638" s="46" t="s">
        <v>1436</v>
      </c>
      <c r="F638" s="30" t="s">
        <v>1638</v>
      </c>
      <c r="G638" s="55">
        <v>0</v>
      </c>
      <c r="H638" s="30">
        <v>510000000</v>
      </c>
      <c r="I638" s="30" t="s">
        <v>1637</v>
      </c>
      <c r="J638" s="30" t="s">
        <v>2019</v>
      </c>
      <c r="K638" s="30" t="s">
        <v>1640</v>
      </c>
      <c r="L638" s="30" t="s">
        <v>1639</v>
      </c>
      <c r="M638" s="30" t="s">
        <v>2019</v>
      </c>
      <c r="N638" s="30" t="s">
        <v>1483</v>
      </c>
      <c r="O638" s="56" t="s">
        <v>804</v>
      </c>
      <c r="P638" s="40" t="s">
        <v>223</v>
      </c>
      <c r="Q638" s="75">
        <v>1</v>
      </c>
      <c r="R638" s="57">
        <f t="shared" si="20"/>
        <v>11000</v>
      </c>
      <c r="S638" s="75">
        <v>11000</v>
      </c>
      <c r="T638" s="58">
        <f t="shared" si="19"/>
        <v>12320.000000000002</v>
      </c>
      <c r="U638" s="30">
        <v>2011</v>
      </c>
      <c r="V638" s="3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  <c r="EJ638" s="59"/>
      <c r="EK638" s="59"/>
      <c r="EL638" s="59"/>
      <c r="EM638" s="59"/>
      <c r="EN638" s="59"/>
      <c r="EO638" s="59"/>
      <c r="EP638" s="59"/>
      <c r="EQ638" s="59"/>
      <c r="ER638" s="59"/>
      <c r="ES638" s="59"/>
      <c r="ET638" s="59"/>
      <c r="EU638" s="59"/>
      <c r="EV638" s="59"/>
      <c r="EW638" s="59"/>
      <c r="EX638" s="59"/>
      <c r="EY638" s="59"/>
      <c r="EZ638" s="59"/>
      <c r="FA638" s="59"/>
      <c r="FB638" s="59"/>
      <c r="FC638" s="59"/>
      <c r="FD638" s="59"/>
    </row>
    <row r="639" spans="1:160" s="60" customFormat="1" ht="38.25">
      <c r="A639" s="62" t="s">
        <v>1048</v>
      </c>
      <c r="B639" s="40" t="s">
        <v>1245</v>
      </c>
      <c r="C639" s="40" t="s">
        <v>1254</v>
      </c>
      <c r="D639" s="74" t="s">
        <v>1019</v>
      </c>
      <c r="E639" s="46" t="s">
        <v>1436</v>
      </c>
      <c r="F639" s="30" t="s">
        <v>1638</v>
      </c>
      <c r="G639" s="55">
        <v>0</v>
      </c>
      <c r="H639" s="30">
        <v>510000000</v>
      </c>
      <c r="I639" s="30" t="s">
        <v>1637</v>
      </c>
      <c r="J639" s="30" t="s">
        <v>2019</v>
      </c>
      <c r="K639" s="30" t="s">
        <v>1640</v>
      </c>
      <c r="L639" s="30" t="s">
        <v>1639</v>
      </c>
      <c r="M639" s="30" t="s">
        <v>2019</v>
      </c>
      <c r="N639" s="30" t="s">
        <v>1483</v>
      </c>
      <c r="O639" s="56" t="s">
        <v>804</v>
      </c>
      <c r="P639" s="40" t="s">
        <v>223</v>
      </c>
      <c r="Q639" s="75">
        <v>1</v>
      </c>
      <c r="R639" s="57">
        <f t="shared" si="20"/>
        <v>2300</v>
      </c>
      <c r="S639" s="75">
        <v>2300</v>
      </c>
      <c r="T639" s="58">
        <f t="shared" si="19"/>
        <v>2576.0000000000005</v>
      </c>
      <c r="U639" s="30">
        <v>2011</v>
      </c>
      <c r="V639" s="3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  <c r="EJ639" s="59"/>
      <c r="EK639" s="59"/>
      <c r="EL639" s="59"/>
      <c r="EM639" s="59"/>
      <c r="EN639" s="59"/>
      <c r="EO639" s="59"/>
      <c r="EP639" s="59"/>
      <c r="EQ639" s="59"/>
      <c r="ER639" s="59"/>
      <c r="ES639" s="59"/>
      <c r="ET639" s="59"/>
      <c r="EU639" s="59"/>
      <c r="EV639" s="59"/>
      <c r="EW639" s="59"/>
      <c r="EX639" s="59"/>
      <c r="EY639" s="59"/>
      <c r="EZ639" s="59"/>
      <c r="FA639" s="59"/>
      <c r="FB639" s="59"/>
      <c r="FC639" s="59"/>
      <c r="FD639" s="59"/>
    </row>
    <row r="640" spans="1:160" s="60" customFormat="1" ht="38.25">
      <c r="A640" s="62" t="s">
        <v>1049</v>
      </c>
      <c r="B640" s="40" t="s">
        <v>1245</v>
      </c>
      <c r="C640" s="40" t="s">
        <v>1738</v>
      </c>
      <c r="D640" s="40" t="s">
        <v>1090</v>
      </c>
      <c r="E640" s="38" t="s">
        <v>1089</v>
      </c>
      <c r="F640" s="30" t="s">
        <v>1638</v>
      </c>
      <c r="G640" s="55">
        <v>0</v>
      </c>
      <c r="H640" s="30">
        <v>510000000</v>
      </c>
      <c r="I640" s="30" t="s">
        <v>1637</v>
      </c>
      <c r="J640" s="30" t="s">
        <v>2019</v>
      </c>
      <c r="K640" s="30" t="s">
        <v>1640</v>
      </c>
      <c r="L640" s="30" t="s">
        <v>1639</v>
      </c>
      <c r="M640" s="30" t="s">
        <v>2019</v>
      </c>
      <c r="N640" s="30" t="s">
        <v>1483</v>
      </c>
      <c r="O640" s="30">
        <v>715</v>
      </c>
      <c r="P640" s="38" t="s">
        <v>1634</v>
      </c>
      <c r="Q640" s="38">
        <v>100</v>
      </c>
      <c r="R640" s="57">
        <f t="shared" si="20"/>
        <v>16.1</v>
      </c>
      <c r="S640" s="38">
        <v>1610</v>
      </c>
      <c r="T640" s="58">
        <f t="shared" si="19"/>
        <v>1803.2000000000003</v>
      </c>
      <c r="U640" s="30">
        <v>2011</v>
      </c>
      <c r="V640" s="3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  <c r="EJ640" s="59"/>
      <c r="EK640" s="59"/>
      <c r="EL640" s="59"/>
      <c r="EM640" s="59"/>
      <c r="EN640" s="59"/>
      <c r="EO640" s="59"/>
      <c r="EP640" s="59"/>
      <c r="EQ640" s="59"/>
      <c r="ER640" s="59"/>
      <c r="ES640" s="59"/>
      <c r="ET640" s="59"/>
      <c r="EU640" s="59"/>
      <c r="EV640" s="59"/>
      <c r="EW640" s="59"/>
      <c r="EX640" s="59"/>
      <c r="EY640" s="59"/>
      <c r="EZ640" s="59"/>
      <c r="FA640" s="59"/>
      <c r="FB640" s="59"/>
      <c r="FC640" s="59"/>
      <c r="FD640" s="59"/>
    </row>
    <row r="641" spans="1:160" s="60" customFormat="1" ht="29.25" customHeight="1">
      <c r="A641" s="62" t="s">
        <v>1050</v>
      </c>
      <c r="B641" s="40" t="s">
        <v>1245</v>
      </c>
      <c r="C641" s="40" t="s">
        <v>1254</v>
      </c>
      <c r="D641" s="40" t="s">
        <v>83</v>
      </c>
      <c r="E641" s="38" t="s">
        <v>1088</v>
      </c>
      <c r="F641" s="30" t="s">
        <v>1638</v>
      </c>
      <c r="G641" s="55">
        <v>0</v>
      </c>
      <c r="H641" s="30">
        <v>510000000</v>
      </c>
      <c r="I641" s="30" t="s">
        <v>1637</v>
      </c>
      <c r="J641" s="30" t="s">
        <v>2019</v>
      </c>
      <c r="K641" s="30" t="s">
        <v>1640</v>
      </c>
      <c r="L641" s="30" t="s">
        <v>1639</v>
      </c>
      <c r="M641" s="30" t="s">
        <v>2019</v>
      </c>
      <c r="N641" s="30" t="s">
        <v>1483</v>
      </c>
      <c r="O641" s="30">
        <v>166</v>
      </c>
      <c r="P641" s="38" t="s">
        <v>226</v>
      </c>
      <c r="Q641" s="75">
        <v>110</v>
      </c>
      <c r="R641" s="57">
        <f t="shared" si="20"/>
        <v>1250</v>
      </c>
      <c r="S641" s="75">
        <v>137500</v>
      </c>
      <c r="T641" s="58">
        <f t="shared" si="19"/>
        <v>154000.00000000003</v>
      </c>
      <c r="U641" s="30">
        <v>2011</v>
      </c>
      <c r="V641" s="3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59"/>
      <c r="CA641" s="59"/>
      <c r="CB641" s="59"/>
      <c r="CC641" s="59"/>
      <c r="CD641" s="59"/>
      <c r="CE641" s="59"/>
      <c r="CF641" s="59"/>
      <c r="CG641" s="59"/>
      <c r="CH641" s="59"/>
      <c r="CI641" s="59"/>
      <c r="CJ641" s="59"/>
      <c r="CK641" s="59"/>
      <c r="CL641" s="59"/>
      <c r="CM641" s="59"/>
      <c r="CN641" s="59"/>
      <c r="CO641" s="59"/>
      <c r="CP641" s="59"/>
      <c r="CQ641" s="59"/>
      <c r="CR641" s="59"/>
      <c r="CS641" s="59"/>
      <c r="CT641" s="59"/>
      <c r="CU641" s="59"/>
      <c r="CV641" s="59"/>
      <c r="CW641" s="59"/>
      <c r="CX641" s="59"/>
      <c r="CY641" s="59"/>
      <c r="CZ641" s="59"/>
      <c r="DA641" s="59"/>
      <c r="DB641" s="59"/>
      <c r="DC641" s="59"/>
      <c r="DD641" s="59"/>
      <c r="DE641" s="59"/>
      <c r="DF641" s="59"/>
      <c r="DG641" s="59"/>
      <c r="DH641" s="59"/>
      <c r="DI641" s="59"/>
      <c r="DJ641" s="59"/>
      <c r="DK641" s="59"/>
      <c r="DL641" s="59"/>
      <c r="DM641" s="59"/>
      <c r="DN641" s="59"/>
      <c r="DO641" s="59"/>
      <c r="DP641" s="59"/>
      <c r="DQ641" s="59"/>
      <c r="DR641" s="59"/>
      <c r="DS641" s="59"/>
      <c r="DT641" s="59"/>
      <c r="DU641" s="59"/>
      <c r="DV641" s="59"/>
      <c r="DW641" s="59"/>
      <c r="DX641" s="59"/>
      <c r="DY641" s="59"/>
      <c r="DZ641" s="59"/>
      <c r="EA641" s="59"/>
      <c r="EB641" s="59"/>
      <c r="EC641" s="59"/>
      <c r="ED641" s="59"/>
      <c r="EE641" s="59"/>
      <c r="EF641" s="59"/>
      <c r="EG641" s="59"/>
      <c r="EH641" s="59"/>
      <c r="EI641" s="59"/>
      <c r="EJ641" s="59"/>
      <c r="EK641" s="59"/>
      <c r="EL641" s="59"/>
      <c r="EM641" s="59"/>
      <c r="EN641" s="59"/>
      <c r="EO641" s="59"/>
      <c r="EP641" s="59"/>
      <c r="EQ641" s="59"/>
      <c r="ER641" s="59"/>
      <c r="ES641" s="59"/>
      <c r="ET641" s="59"/>
      <c r="EU641" s="59"/>
      <c r="EV641" s="59"/>
      <c r="EW641" s="59"/>
      <c r="EX641" s="59"/>
      <c r="EY641" s="59"/>
      <c r="EZ641" s="59"/>
      <c r="FA641" s="59"/>
      <c r="FB641" s="59"/>
      <c r="FC641" s="59"/>
      <c r="FD641" s="59"/>
    </row>
    <row r="642" spans="1:160" s="60" customFormat="1" ht="31.5" customHeight="1">
      <c r="A642" s="62" t="s">
        <v>1051</v>
      </c>
      <c r="B642" s="40" t="s">
        <v>1245</v>
      </c>
      <c r="C642" s="40" t="s">
        <v>1739</v>
      </c>
      <c r="D642" s="38" t="s">
        <v>1092</v>
      </c>
      <c r="E642" s="38" t="s">
        <v>1091</v>
      </c>
      <c r="F642" s="30" t="s">
        <v>1638</v>
      </c>
      <c r="G642" s="55">
        <v>0</v>
      </c>
      <c r="H642" s="30">
        <v>510000000</v>
      </c>
      <c r="I642" s="30" t="s">
        <v>1637</v>
      </c>
      <c r="J642" s="30" t="s">
        <v>2019</v>
      </c>
      <c r="K642" s="30" t="s">
        <v>1640</v>
      </c>
      <c r="L642" s="30" t="s">
        <v>1639</v>
      </c>
      <c r="M642" s="30" t="s">
        <v>2019</v>
      </c>
      <c r="N642" s="30" t="s">
        <v>1483</v>
      </c>
      <c r="O642" s="30">
        <v>715</v>
      </c>
      <c r="P642" s="38" t="s">
        <v>1634</v>
      </c>
      <c r="Q642" s="75">
        <v>6</v>
      </c>
      <c r="R642" s="57">
        <f t="shared" si="20"/>
        <v>800</v>
      </c>
      <c r="S642" s="75">
        <v>4800</v>
      </c>
      <c r="T642" s="58">
        <f t="shared" si="19"/>
        <v>5376.000000000001</v>
      </c>
      <c r="U642" s="30">
        <v>2011</v>
      </c>
      <c r="V642" s="3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9"/>
      <c r="BS642" s="59"/>
      <c r="BT642" s="59"/>
      <c r="BU642" s="59"/>
      <c r="BV642" s="59"/>
      <c r="BW642" s="59"/>
      <c r="BX642" s="59"/>
      <c r="BY642" s="59"/>
      <c r="BZ642" s="59"/>
      <c r="CA642" s="59"/>
      <c r="CB642" s="59"/>
      <c r="CC642" s="59"/>
      <c r="CD642" s="59"/>
      <c r="CE642" s="59"/>
      <c r="CF642" s="59"/>
      <c r="CG642" s="59"/>
      <c r="CH642" s="59"/>
      <c r="CI642" s="59"/>
      <c r="CJ642" s="59"/>
      <c r="CK642" s="59"/>
      <c r="CL642" s="59"/>
      <c r="CM642" s="59"/>
      <c r="CN642" s="59"/>
      <c r="CO642" s="59"/>
      <c r="CP642" s="59"/>
      <c r="CQ642" s="59"/>
      <c r="CR642" s="59"/>
      <c r="CS642" s="59"/>
      <c r="CT642" s="59"/>
      <c r="CU642" s="59"/>
      <c r="CV642" s="59"/>
      <c r="CW642" s="59"/>
      <c r="CX642" s="59"/>
      <c r="CY642" s="59"/>
      <c r="CZ642" s="59"/>
      <c r="DA642" s="59"/>
      <c r="DB642" s="59"/>
      <c r="DC642" s="59"/>
      <c r="DD642" s="59"/>
      <c r="DE642" s="59"/>
      <c r="DF642" s="59"/>
      <c r="DG642" s="59"/>
      <c r="DH642" s="59"/>
      <c r="DI642" s="59"/>
      <c r="DJ642" s="59"/>
      <c r="DK642" s="59"/>
      <c r="DL642" s="59"/>
      <c r="DM642" s="59"/>
      <c r="DN642" s="59"/>
      <c r="DO642" s="59"/>
      <c r="DP642" s="59"/>
      <c r="DQ642" s="59"/>
      <c r="DR642" s="59"/>
      <c r="DS642" s="59"/>
      <c r="DT642" s="59"/>
      <c r="DU642" s="59"/>
      <c r="DV642" s="59"/>
      <c r="DW642" s="59"/>
      <c r="DX642" s="59"/>
      <c r="DY642" s="59"/>
      <c r="DZ642" s="59"/>
      <c r="EA642" s="59"/>
      <c r="EB642" s="59"/>
      <c r="EC642" s="59"/>
      <c r="ED642" s="59"/>
      <c r="EE642" s="59"/>
      <c r="EF642" s="59"/>
      <c r="EG642" s="59"/>
      <c r="EH642" s="59"/>
      <c r="EI642" s="59"/>
      <c r="EJ642" s="59"/>
      <c r="EK642" s="59"/>
      <c r="EL642" s="59"/>
      <c r="EM642" s="59"/>
      <c r="EN642" s="59"/>
      <c r="EO642" s="59"/>
      <c r="EP642" s="59"/>
      <c r="EQ642" s="59"/>
      <c r="ER642" s="59"/>
      <c r="ES642" s="59"/>
      <c r="ET642" s="59"/>
      <c r="EU642" s="59"/>
      <c r="EV642" s="59"/>
      <c r="EW642" s="59"/>
      <c r="EX642" s="59"/>
      <c r="EY642" s="59"/>
      <c r="EZ642" s="59"/>
      <c r="FA642" s="59"/>
      <c r="FB642" s="59"/>
      <c r="FC642" s="59"/>
      <c r="FD642" s="59"/>
    </row>
    <row r="643" spans="1:160" s="60" customFormat="1" ht="31.5" customHeight="1">
      <c r="A643" s="62" t="s">
        <v>1052</v>
      </c>
      <c r="B643" s="40" t="s">
        <v>1245</v>
      </c>
      <c r="C643" s="40" t="s">
        <v>1740</v>
      </c>
      <c r="D643" s="40" t="s">
        <v>1020</v>
      </c>
      <c r="E643" s="38" t="s">
        <v>1093</v>
      </c>
      <c r="F643" s="30" t="s">
        <v>1638</v>
      </c>
      <c r="G643" s="55">
        <v>0</v>
      </c>
      <c r="H643" s="30">
        <v>510000000</v>
      </c>
      <c r="I643" s="30" t="s">
        <v>1637</v>
      </c>
      <c r="J643" s="30" t="s">
        <v>2019</v>
      </c>
      <c r="K643" s="30" t="s">
        <v>1640</v>
      </c>
      <c r="L643" s="30" t="s">
        <v>1639</v>
      </c>
      <c r="M643" s="30" t="s">
        <v>2019</v>
      </c>
      <c r="N643" s="30" t="s">
        <v>1483</v>
      </c>
      <c r="O643" s="56" t="s">
        <v>804</v>
      </c>
      <c r="P643" s="40" t="s">
        <v>223</v>
      </c>
      <c r="Q643" s="75">
        <v>1</v>
      </c>
      <c r="R643" s="57">
        <f t="shared" si="20"/>
        <v>2000</v>
      </c>
      <c r="S643" s="75">
        <v>2000</v>
      </c>
      <c r="T643" s="58">
        <f t="shared" si="19"/>
        <v>2240</v>
      </c>
      <c r="U643" s="30">
        <v>2011</v>
      </c>
      <c r="V643" s="3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9"/>
      <c r="BS643" s="59"/>
      <c r="BT643" s="59"/>
      <c r="BU643" s="59"/>
      <c r="BV643" s="59"/>
      <c r="BW643" s="59"/>
      <c r="BX643" s="59"/>
      <c r="BY643" s="59"/>
      <c r="BZ643" s="59"/>
      <c r="CA643" s="59"/>
      <c r="CB643" s="59"/>
      <c r="CC643" s="59"/>
      <c r="CD643" s="59"/>
      <c r="CE643" s="59"/>
      <c r="CF643" s="59"/>
      <c r="CG643" s="59"/>
      <c r="CH643" s="59"/>
      <c r="CI643" s="59"/>
      <c r="CJ643" s="59"/>
      <c r="CK643" s="59"/>
      <c r="CL643" s="59"/>
      <c r="CM643" s="59"/>
      <c r="CN643" s="59"/>
      <c r="CO643" s="59"/>
      <c r="CP643" s="59"/>
      <c r="CQ643" s="59"/>
      <c r="CR643" s="59"/>
      <c r="CS643" s="59"/>
      <c r="CT643" s="59"/>
      <c r="CU643" s="59"/>
      <c r="CV643" s="59"/>
      <c r="CW643" s="59"/>
      <c r="CX643" s="59"/>
      <c r="CY643" s="59"/>
      <c r="CZ643" s="59"/>
      <c r="DA643" s="59"/>
      <c r="DB643" s="59"/>
      <c r="DC643" s="59"/>
      <c r="DD643" s="59"/>
      <c r="DE643" s="59"/>
      <c r="DF643" s="59"/>
      <c r="DG643" s="59"/>
      <c r="DH643" s="59"/>
      <c r="DI643" s="59"/>
      <c r="DJ643" s="59"/>
      <c r="DK643" s="59"/>
      <c r="DL643" s="59"/>
      <c r="DM643" s="59"/>
      <c r="DN643" s="59"/>
      <c r="DO643" s="59"/>
      <c r="DP643" s="59"/>
      <c r="DQ643" s="59"/>
      <c r="DR643" s="59"/>
      <c r="DS643" s="59"/>
      <c r="DT643" s="59"/>
      <c r="DU643" s="59"/>
      <c r="DV643" s="59"/>
      <c r="DW643" s="59"/>
      <c r="DX643" s="59"/>
      <c r="DY643" s="59"/>
      <c r="DZ643" s="59"/>
      <c r="EA643" s="59"/>
      <c r="EB643" s="59"/>
      <c r="EC643" s="59"/>
      <c r="ED643" s="59"/>
      <c r="EE643" s="59"/>
      <c r="EF643" s="59"/>
      <c r="EG643" s="59"/>
      <c r="EH643" s="59"/>
      <c r="EI643" s="59"/>
      <c r="EJ643" s="59"/>
      <c r="EK643" s="59"/>
      <c r="EL643" s="59"/>
      <c r="EM643" s="59"/>
      <c r="EN643" s="59"/>
      <c r="EO643" s="59"/>
      <c r="EP643" s="59"/>
      <c r="EQ643" s="59"/>
      <c r="ER643" s="59"/>
      <c r="ES643" s="59"/>
      <c r="ET643" s="59"/>
      <c r="EU643" s="59"/>
      <c r="EV643" s="59"/>
      <c r="EW643" s="59"/>
      <c r="EX643" s="59"/>
      <c r="EY643" s="59"/>
      <c r="EZ643" s="59"/>
      <c r="FA643" s="59"/>
      <c r="FB643" s="59"/>
      <c r="FC643" s="59"/>
      <c r="FD643" s="59"/>
    </row>
    <row r="644" spans="1:160" s="60" customFormat="1" ht="36" customHeight="1">
      <c r="A644" s="62" t="s">
        <v>1053</v>
      </c>
      <c r="B644" s="40" t="s">
        <v>1245</v>
      </c>
      <c r="C644" s="40" t="s">
        <v>1413</v>
      </c>
      <c r="D644" s="40" t="s">
        <v>1021</v>
      </c>
      <c r="E644" s="38" t="s">
        <v>1094</v>
      </c>
      <c r="F644" s="30" t="s">
        <v>1638</v>
      </c>
      <c r="G644" s="55">
        <v>0</v>
      </c>
      <c r="H644" s="30">
        <v>510000000</v>
      </c>
      <c r="I644" s="30" t="s">
        <v>1637</v>
      </c>
      <c r="J644" s="30" t="s">
        <v>2019</v>
      </c>
      <c r="K644" s="30" t="s">
        <v>1640</v>
      </c>
      <c r="L644" s="30" t="s">
        <v>1639</v>
      </c>
      <c r="M644" s="30" t="s">
        <v>2019</v>
      </c>
      <c r="N644" s="30" t="s">
        <v>1483</v>
      </c>
      <c r="O644" s="56" t="s">
        <v>804</v>
      </c>
      <c r="P644" s="40" t="s">
        <v>223</v>
      </c>
      <c r="Q644" s="91">
        <v>43</v>
      </c>
      <c r="R644" s="57">
        <f t="shared" si="20"/>
        <v>6340</v>
      </c>
      <c r="S644" s="91">
        <v>272620</v>
      </c>
      <c r="T644" s="58">
        <f t="shared" si="19"/>
        <v>305334.4</v>
      </c>
      <c r="U644" s="30">
        <v>2011</v>
      </c>
      <c r="V644" s="3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59"/>
      <c r="CA644" s="59"/>
      <c r="CB644" s="59"/>
      <c r="CC644" s="59"/>
      <c r="CD644" s="59"/>
      <c r="CE644" s="59"/>
      <c r="CF644" s="59"/>
      <c r="CG644" s="59"/>
      <c r="CH644" s="59"/>
      <c r="CI644" s="59"/>
      <c r="CJ644" s="59"/>
      <c r="CK644" s="59"/>
      <c r="CL644" s="59"/>
      <c r="CM644" s="59"/>
      <c r="CN644" s="59"/>
      <c r="CO644" s="59"/>
      <c r="CP644" s="59"/>
      <c r="CQ644" s="59"/>
      <c r="CR644" s="59"/>
      <c r="CS644" s="59"/>
      <c r="CT644" s="59"/>
      <c r="CU644" s="59"/>
      <c r="CV644" s="59"/>
      <c r="CW644" s="59"/>
      <c r="CX644" s="59"/>
      <c r="CY644" s="59"/>
      <c r="CZ644" s="59"/>
      <c r="DA644" s="59"/>
      <c r="DB644" s="59"/>
      <c r="DC644" s="59"/>
      <c r="DD644" s="59"/>
      <c r="DE644" s="59"/>
      <c r="DF644" s="59"/>
      <c r="DG644" s="59"/>
      <c r="DH644" s="59"/>
      <c r="DI644" s="59"/>
      <c r="DJ644" s="59"/>
      <c r="DK644" s="59"/>
      <c r="DL644" s="59"/>
      <c r="DM644" s="59"/>
      <c r="DN644" s="59"/>
      <c r="DO644" s="59"/>
      <c r="DP644" s="59"/>
      <c r="DQ644" s="59"/>
      <c r="DR644" s="59"/>
      <c r="DS644" s="59"/>
      <c r="DT644" s="59"/>
      <c r="DU644" s="59"/>
      <c r="DV644" s="59"/>
      <c r="DW644" s="59"/>
      <c r="DX644" s="59"/>
      <c r="DY644" s="59"/>
      <c r="DZ644" s="59"/>
      <c r="EA644" s="59"/>
      <c r="EB644" s="59"/>
      <c r="EC644" s="59"/>
      <c r="ED644" s="59"/>
      <c r="EE644" s="59"/>
      <c r="EF644" s="59"/>
      <c r="EG644" s="59"/>
      <c r="EH644" s="59"/>
      <c r="EI644" s="59"/>
      <c r="EJ644" s="59"/>
      <c r="EK644" s="59"/>
      <c r="EL644" s="59"/>
      <c r="EM644" s="59"/>
      <c r="EN644" s="59"/>
      <c r="EO644" s="59"/>
      <c r="EP644" s="59"/>
      <c r="EQ644" s="59"/>
      <c r="ER644" s="59"/>
      <c r="ES644" s="59"/>
      <c r="ET644" s="59"/>
      <c r="EU644" s="59"/>
      <c r="EV644" s="59"/>
      <c r="EW644" s="59"/>
      <c r="EX644" s="59"/>
      <c r="EY644" s="59"/>
      <c r="EZ644" s="59"/>
      <c r="FA644" s="59"/>
      <c r="FB644" s="59"/>
      <c r="FC644" s="59"/>
      <c r="FD644" s="59"/>
    </row>
    <row r="645" spans="1:160" s="60" customFormat="1" ht="30.75" customHeight="1">
      <c r="A645" s="62" t="s">
        <v>1054</v>
      </c>
      <c r="B645" s="40" t="s">
        <v>1245</v>
      </c>
      <c r="C645" s="40" t="s">
        <v>1254</v>
      </c>
      <c r="D645" s="75" t="s">
        <v>1022</v>
      </c>
      <c r="E645" s="38" t="s">
        <v>1436</v>
      </c>
      <c r="F645" s="30" t="s">
        <v>1638</v>
      </c>
      <c r="G645" s="55">
        <v>0</v>
      </c>
      <c r="H645" s="30">
        <v>510000000</v>
      </c>
      <c r="I645" s="30" t="s">
        <v>1637</v>
      </c>
      <c r="J645" s="30" t="s">
        <v>2019</v>
      </c>
      <c r="K645" s="30" t="s">
        <v>1640</v>
      </c>
      <c r="L645" s="30" t="s">
        <v>1639</v>
      </c>
      <c r="M645" s="30" t="s">
        <v>2019</v>
      </c>
      <c r="N645" s="30" t="s">
        <v>1483</v>
      </c>
      <c r="O645" s="56" t="s">
        <v>1085</v>
      </c>
      <c r="P645" s="90" t="s">
        <v>233</v>
      </c>
      <c r="Q645" s="75">
        <v>1</v>
      </c>
      <c r="R645" s="57">
        <f t="shared" si="20"/>
        <v>1000</v>
      </c>
      <c r="S645" s="75">
        <v>1000</v>
      </c>
      <c r="T645" s="58">
        <f t="shared" si="19"/>
        <v>1120</v>
      </c>
      <c r="U645" s="30">
        <v>2011</v>
      </c>
      <c r="V645" s="3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  <c r="EJ645" s="59"/>
      <c r="EK645" s="59"/>
      <c r="EL645" s="59"/>
      <c r="EM645" s="59"/>
      <c r="EN645" s="59"/>
      <c r="EO645" s="59"/>
      <c r="EP645" s="59"/>
      <c r="EQ645" s="59"/>
      <c r="ER645" s="59"/>
      <c r="ES645" s="59"/>
      <c r="ET645" s="59"/>
      <c r="EU645" s="59"/>
      <c r="EV645" s="59"/>
      <c r="EW645" s="59"/>
      <c r="EX645" s="59"/>
      <c r="EY645" s="59"/>
      <c r="EZ645" s="59"/>
      <c r="FA645" s="59"/>
      <c r="FB645" s="59"/>
      <c r="FC645" s="59"/>
      <c r="FD645" s="59"/>
    </row>
    <row r="646" spans="1:160" s="60" customFormat="1" ht="27" customHeight="1">
      <c r="A646" s="62" t="s">
        <v>1055</v>
      </c>
      <c r="B646" s="40" t="s">
        <v>1245</v>
      </c>
      <c r="C646" s="56" t="s">
        <v>1741</v>
      </c>
      <c r="D646" s="40" t="s">
        <v>1023</v>
      </c>
      <c r="E646" s="38" t="s">
        <v>1110</v>
      </c>
      <c r="F646" s="30" t="s">
        <v>1638</v>
      </c>
      <c r="G646" s="55">
        <v>0</v>
      </c>
      <c r="H646" s="30">
        <v>510000000</v>
      </c>
      <c r="I646" s="30" t="s">
        <v>1637</v>
      </c>
      <c r="J646" s="30" t="s">
        <v>2019</v>
      </c>
      <c r="K646" s="30" t="s">
        <v>1640</v>
      </c>
      <c r="L646" s="30" t="s">
        <v>1639</v>
      </c>
      <c r="M646" s="30" t="s">
        <v>2019</v>
      </c>
      <c r="N646" s="30" t="s">
        <v>1483</v>
      </c>
      <c r="O646" s="56" t="s">
        <v>1085</v>
      </c>
      <c r="P646" s="90" t="s">
        <v>233</v>
      </c>
      <c r="Q646" s="75">
        <v>1</v>
      </c>
      <c r="R646" s="57">
        <f t="shared" si="20"/>
        <v>100000</v>
      </c>
      <c r="S646" s="75">
        <v>100000</v>
      </c>
      <c r="T646" s="58">
        <f t="shared" si="19"/>
        <v>112000.00000000001</v>
      </c>
      <c r="U646" s="30">
        <v>2011</v>
      </c>
      <c r="V646" s="3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  <c r="EJ646" s="59"/>
      <c r="EK646" s="59"/>
      <c r="EL646" s="59"/>
      <c r="EM646" s="59"/>
      <c r="EN646" s="59"/>
      <c r="EO646" s="59"/>
      <c r="EP646" s="59"/>
      <c r="EQ646" s="59"/>
      <c r="ER646" s="59"/>
      <c r="ES646" s="59"/>
      <c r="ET646" s="59"/>
      <c r="EU646" s="59"/>
      <c r="EV646" s="59"/>
      <c r="EW646" s="59"/>
      <c r="EX646" s="59"/>
      <c r="EY646" s="59"/>
      <c r="EZ646" s="59"/>
      <c r="FA646" s="59"/>
      <c r="FB646" s="59"/>
      <c r="FC646" s="59"/>
      <c r="FD646" s="59"/>
    </row>
    <row r="647" spans="1:160" s="60" customFormat="1" ht="28.5" customHeight="1">
      <c r="A647" s="62" t="s">
        <v>1056</v>
      </c>
      <c r="B647" s="40" t="s">
        <v>1245</v>
      </c>
      <c r="C647" s="40" t="s">
        <v>1280</v>
      </c>
      <c r="D647" s="38" t="s">
        <v>1024</v>
      </c>
      <c r="E647" s="38" t="s">
        <v>1108</v>
      </c>
      <c r="F647" s="30" t="s">
        <v>1638</v>
      </c>
      <c r="G647" s="55">
        <v>0</v>
      </c>
      <c r="H647" s="30">
        <v>510000000</v>
      </c>
      <c r="I647" s="30" t="s">
        <v>1637</v>
      </c>
      <c r="J647" s="30" t="s">
        <v>2019</v>
      </c>
      <c r="K647" s="30" t="s">
        <v>1640</v>
      </c>
      <c r="L647" s="30" t="s">
        <v>1639</v>
      </c>
      <c r="M647" s="30" t="s">
        <v>2019</v>
      </c>
      <c r="N647" s="30" t="s">
        <v>1483</v>
      </c>
      <c r="O647" s="56" t="s">
        <v>804</v>
      </c>
      <c r="P647" s="40" t="s">
        <v>223</v>
      </c>
      <c r="Q647" s="75">
        <v>60</v>
      </c>
      <c r="R647" s="57">
        <f t="shared" si="20"/>
        <v>625</v>
      </c>
      <c r="S647" s="75">
        <v>37500</v>
      </c>
      <c r="T647" s="58">
        <f t="shared" si="19"/>
        <v>42000.00000000001</v>
      </c>
      <c r="U647" s="30">
        <v>2011</v>
      </c>
      <c r="V647" s="3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9"/>
      <c r="BS647" s="59"/>
      <c r="BT647" s="59"/>
      <c r="BU647" s="59"/>
      <c r="BV647" s="59"/>
      <c r="BW647" s="59"/>
      <c r="BX647" s="59"/>
      <c r="BY647" s="59"/>
      <c r="BZ647" s="59"/>
      <c r="CA647" s="59"/>
      <c r="CB647" s="59"/>
      <c r="CC647" s="59"/>
      <c r="CD647" s="59"/>
      <c r="CE647" s="59"/>
      <c r="CF647" s="59"/>
      <c r="CG647" s="59"/>
      <c r="CH647" s="59"/>
      <c r="CI647" s="59"/>
      <c r="CJ647" s="59"/>
      <c r="CK647" s="59"/>
      <c r="CL647" s="59"/>
      <c r="CM647" s="59"/>
      <c r="CN647" s="59"/>
      <c r="CO647" s="59"/>
      <c r="CP647" s="59"/>
      <c r="CQ647" s="59"/>
      <c r="CR647" s="59"/>
      <c r="CS647" s="59"/>
      <c r="CT647" s="59"/>
      <c r="CU647" s="59"/>
      <c r="CV647" s="59"/>
      <c r="CW647" s="59"/>
      <c r="CX647" s="59"/>
      <c r="CY647" s="59"/>
      <c r="CZ647" s="59"/>
      <c r="DA647" s="59"/>
      <c r="DB647" s="59"/>
      <c r="DC647" s="59"/>
      <c r="DD647" s="59"/>
      <c r="DE647" s="59"/>
      <c r="DF647" s="59"/>
      <c r="DG647" s="59"/>
      <c r="DH647" s="59"/>
      <c r="DI647" s="59"/>
      <c r="DJ647" s="59"/>
      <c r="DK647" s="59"/>
      <c r="DL647" s="59"/>
      <c r="DM647" s="59"/>
      <c r="DN647" s="59"/>
      <c r="DO647" s="59"/>
      <c r="DP647" s="59"/>
      <c r="DQ647" s="59"/>
      <c r="DR647" s="59"/>
      <c r="DS647" s="59"/>
      <c r="DT647" s="59"/>
      <c r="DU647" s="59"/>
      <c r="DV647" s="59"/>
      <c r="DW647" s="59"/>
      <c r="DX647" s="59"/>
      <c r="DY647" s="59"/>
      <c r="DZ647" s="59"/>
      <c r="EA647" s="59"/>
      <c r="EB647" s="59"/>
      <c r="EC647" s="59"/>
      <c r="ED647" s="59"/>
      <c r="EE647" s="59"/>
      <c r="EF647" s="59"/>
      <c r="EG647" s="59"/>
      <c r="EH647" s="59"/>
      <c r="EI647" s="59"/>
      <c r="EJ647" s="59"/>
      <c r="EK647" s="59"/>
      <c r="EL647" s="59"/>
      <c r="EM647" s="59"/>
      <c r="EN647" s="59"/>
      <c r="EO647" s="59"/>
      <c r="EP647" s="59"/>
      <c r="EQ647" s="59"/>
      <c r="ER647" s="59"/>
      <c r="ES647" s="59"/>
      <c r="ET647" s="59"/>
      <c r="EU647" s="59"/>
      <c r="EV647" s="59"/>
      <c r="EW647" s="59"/>
      <c r="EX647" s="59"/>
      <c r="EY647" s="59"/>
      <c r="EZ647" s="59"/>
      <c r="FA647" s="59"/>
      <c r="FB647" s="59"/>
      <c r="FC647" s="59"/>
      <c r="FD647" s="59"/>
    </row>
    <row r="648" spans="1:160" s="60" customFormat="1" ht="28.5" customHeight="1">
      <c r="A648" s="62" t="s">
        <v>1057</v>
      </c>
      <c r="B648" s="40" t="s">
        <v>1245</v>
      </c>
      <c r="C648" s="40" t="s">
        <v>1742</v>
      </c>
      <c r="D648" s="38" t="s">
        <v>1025</v>
      </c>
      <c r="E648" s="38" t="s">
        <v>1093</v>
      </c>
      <c r="F648" s="30" t="s">
        <v>1638</v>
      </c>
      <c r="G648" s="55">
        <v>0</v>
      </c>
      <c r="H648" s="30">
        <v>510000000</v>
      </c>
      <c r="I648" s="30" t="s">
        <v>1637</v>
      </c>
      <c r="J648" s="30" t="s">
        <v>2019</v>
      </c>
      <c r="K648" s="30" t="s">
        <v>1640</v>
      </c>
      <c r="L648" s="30" t="s">
        <v>1639</v>
      </c>
      <c r="M648" s="30" t="s">
        <v>2019</v>
      </c>
      <c r="N648" s="30" t="s">
        <v>1483</v>
      </c>
      <c r="O648" s="76" t="s">
        <v>1416</v>
      </c>
      <c r="P648" s="38" t="s">
        <v>227</v>
      </c>
      <c r="Q648" s="91">
        <v>40</v>
      </c>
      <c r="R648" s="57">
        <f t="shared" si="20"/>
        <v>80</v>
      </c>
      <c r="S648" s="91">
        <v>3200</v>
      </c>
      <c r="T648" s="58">
        <f t="shared" si="19"/>
        <v>3584.0000000000005</v>
      </c>
      <c r="U648" s="30">
        <v>2011</v>
      </c>
      <c r="V648" s="3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59"/>
      <c r="CE648" s="59"/>
      <c r="CF648" s="59"/>
      <c r="CG648" s="59"/>
      <c r="CH648" s="59"/>
      <c r="CI648" s="59"/>
      <c r="CJ648" s="59"/>
      <c r="CK648" s="59"/>
      <c r="CL648" s="59"/>
      <c r="CM648" s="59"/>
      <c r="CN648" s="59"/>
      <c r="CO648" s="59"/>
      <c r="CP648" s="59"/>
      <c r="CQ648" s="59"/>
      <c r="CR648" s="59"/>
      <c r="CS648" s="59"/>
      <c r="CT648" s="59"/>
      <c r="CU648" s="59"/>
      <c r="CV648" s="59"/>
      <c r="CW648" s="59"/>
      <c r="CX648" s="59"/>
      <c r="CY648" s="59"/>
      <c r="CZ648" s="59"/>
      <c r="DA648" s="59"/>
      <c r="DB648" s="59"/>
      <c r="DC648" s="59"/>
      <c r="DD648" s="59"/>
      <c r="DE648" s="59"/>
      <c r="DF648" s="59"/>
      <c r="DG648" s="59"/>
      <c r="DH648" s="59"/>
      <c r="DI648" s="59"/>
      <c r="DJ648" s="59"/>
      <c r="DK648" s="59"/>
      <c r="DL648" s="59"/>
      <c r="DM648" s="59"/>
      <c r="DN648" s="59"/>
      <c r="DO648" s="59"/>
      <c r="DP648" s="59"/>
      <c r="DQ648" s="59"/>
      <c r="DR648" s="59"/>
      <c r="DS648" s="59"/>
      <c r="DT648" s="59"/>
      <c r="DU648" s="59"/>
      <c r="DV648" s="59"/>
      <c r="DW648" s="59"/>
      <c r="DX648" s="59"/>
      <c r="DY648" s="59"/>
      <c r="DZ648" s="59"/>
      <c r="EA648" s="59"/>
      <c r="EB648" s="59"/>
      <c r="EC648" s="59"/>
      <c r="ED648" s="59"/>
      <c r="EE648" s="59"/>
      <c r="EF648" s="59"/>
      <c r="EG648" s="59"/>
      <c r="EH648" s="59"/>
      <c r="EI648" s="59"/>
      <c r="EJ648" s="59"/>
      <c r="EK648" s="59"/>
      <c r="EL648" s="59"/>
      <c r="EM648" s="59"/>
      <c r="EN648" s="59"/>
      <c r="EO648" s="59"/>
      <c r="EP648" s="59"/>
      <c r="EQ648" s="59"/>
      <c r="ER648" s="59"/>
      <c r="ES648" s="59"/>
      <c r="ET648" s="59"/>
      <c r="EU648" s="59"/>
      <c r="EV648" s="59"/>
      <c r="EW648" s="59"/>
      <c r="EX648" s="59"/>
      <c r="EY648" s="59"/>
      <c r="EZ648" s="59"/>
      <c r="FA648" s="59"/>
      <c r="FB648" s="59"/>
      <c r="FC648" s="59"/>
      <c r="FD648" s="59"/>
    </row>
    <row r="649" spans="1:160" s="60" customFormat="1" ht="30" customHeight="1">
      <c r="A649" s="62" t="s">
        <v>1058</v>
      </c>
      <c r="B649" s="40" t="s">
        <v>1245</v>
      </c>
      <c r="C649" s="40" t="s">
        <v>1742</v>
      </c>
      <c r="D649" s="38" t="s">
        <v>1026</v>
      </c>
      <c r="E649" s="38" t="s">
        <v>1107</v>
      </c>
      <c r="F649" s="30" t="s">
        <v>1638</v>
      </c>
      <c r="G649" s="55">
        <v>0</v>
      </c>
      <c r="H649" s="30">
        <v>510000000</v>
      </c>
      <c r="I649" s="30" t="s">
        <v>1637</v>
      </c>
      <c r="J649" s="30" t="s">
        <v>2019</v>
      </c>
      <c r="K649" s="30" t="s">
        <v>1640</v>
      </c>
      <c r="L649" s="30" t="s">
        <v>1639</v>
      </c>
      <c r="M649" s="30" t="s">
        <v>2019</v>
      </c>
      <c r="N649" s="30" t="s">
        <v>1483</v>
      </c>
      <c r="O649" s="76" t="s">
        <v>1416</v>
      </c>
      <c r="P649" s="38" t="s">
        <v>227</v>
      </c>
      <c r="Q649" s="91">
        <v>100</v>
      </c>
      <c r="R649" s="57">
        <f t="shared" si="20"/>
        <v>112</v>
      </c>
      <c r="S649" s="91">
        <v>11200</v>
      </c>
      <c r="T649" s="58">
        <f t="shared" si="19"/>
        <v>12544.000000000002</v>
      </c>
      <c r="U649" s="30">
        <v>2011</v>
      </c>
      <c r="V649" s="3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59"/>
      <c r="CA649" s="59"/>
      <c r="CB649" s="59"/>
      <c r="CC649" s="59"/>
      <c r="CD649" s="59"/>
      <c r="CE649" s="59"/>
      <c r="CF649" s="59"/>
      <c r="CG649" s="59"/>
      <c r="CH649" s="59"/>
      <c r="CI649" s="59"/>
      <c r="CJ649" s="59"/>
      <c r="CK649" s="59"/>
      <c r="CL649" s="59"/>
      <c r="CM649" s="59"/>
      <c r="CN649" s="59"/>
      <c r="CO649" s="59"/>
      <c r="CP649" s="59"/>
      <c r="CQ649" s="59"/>
      <c r="CR649" s="59"/>
      <c r="CS649" s="59"/>
      <c r="CT649" s="59"/>
      <c r="CU649" s="59"/>
      <c r="CV649" s="59"/>
      <c r="CW649" s="59"/>
      <c r="CX649" s="59"/>
      <c r="CY649" s="59"/>
      <c r="CZ649" s="59"/>
      <c r="DA649" s="59"/>
      <c r="DB649" s="59"/>
      <c r="DC649" s="59"/>
      <c r="DD649" s="59"/>
      <c r="DE649" s="59"/>
      <c r="DF649" s="59"/>
      <c r="DG649" s="59"/>
      <c r="DH649" s="59"/>
      <c r="DI649" s="59"/>
      <c r="DJ649" s="59"/>
      <c r="DK649" s="59"/>
      <c r="DL649" s="59"/>
      <c r="DM649" s="59"/>
      <c r="DN649" s="59"/>
      <c r="DO649" s="59"/>
      <c r="DP649" s="59"/>
      <c r="DQ649" s="59"/>
      <c r="DR649" s="59"/>
      <c r="DS649" s="59"/>
      <c r="DT649" s="59"/>
      <c r="DU649" s="59"/>
      <c r="DV649" s="59"/>
      <c r="DW649" s="59"/>
      <c r="DX649" s="59"/>
      <c r="DY649" s="59"/>
      <c r="DZ649" s="59"/>
      <c r="EA649" s="59"/>
      <c r="EB649" s="59"/>
      <c r="EC649" s="59"/>
      <c r="ED649" s="59"/>
      <c r="EE649" s="59"/>
      <c r="EF649" s="59"/>
      <c r="EG649" s="59"/>
      <c r="EH649" s="59"/>
      <c r="EI649" s="59"/>
      <c r="EJ649" s="59"/>
      <c r="EK649" s="59"/>
      <c r="EL649" s="59"/>
      <c r="EM649" s="59"/>
      <c r="EN649" s="59"/>
      <c r="EO649" s="59"/>
      <c r="EP649" s="59"/>
      <c r="EQ649" s="59"/>
      <c r="ER649" s="59"/>
      <c r="ES649" s="59"/>
      <c r="ET649" s="59"/>
      <c r="EU649" s="59"/>
      <c r="EV649" s="59"/>
      <c r="EW649" s="59"/>
      <c r="EX649" s="59"/>
      <c r="EY649" s="59"/>
      <c r="EZ649" s="59"/>
      <c r="FA649" s="59"/>
      <c r="FB649" s="59"/>
      <c r="FC649" s="59"/>
      <c r="FD649" s="59"/>
    </row>
    <row r="650" spans="1:160" s="60" customFormat="1" ht="28.5" customHeight="1">
      <c r="A650" s="62" t="s">
        <v>1059</v>
      </c>
      <c r="B650" s="40" t="s">
        <v>1245</v>
      </c>
      <c r="C650" s="40" t="s">
        <v>1743</v>
      </c>
      <c r="D650" s="40" t="s">
        <v>1027</v>
      </c>
      <c r="E650" s="38" t="s">
        <v>1108</v>
      </c>
      <c r="F650" s="30" t="s">
        <v>1638</v>
      </c>
      <c r="G650" s="55">
        <v>0</v>
      </c>
      <c r="H650" s="30">
        <v>510000000</v>
      </c>
      <c r="I650" s="30" t="s">
        <v>1637</v>
      </c>
      <c r="J650" s="30" t="s">
        <v>2019</v>
      </c>
      <c r="K650" s="30" t="s">
        <v>1640</v>
      </c>
      <c r="L650" s="30" t="s">
        <v>1639</v>
      </c>
      <c r="M650" s="30" t="s">
        <v>2019</v>
      </c>
      <c r="N650" s="30" t="s">
        <v>1483</v>
      </c>
      <c r="O650" s="56" t="s">
        <v>804</v>
      </c>
      <c r="P650" s="40" t="s">
        <v>223</v>
      </c>
      <c r="Q650" s="38">
        <v>100</v>
      </c>
      <c r="R650" s="57">
        <f t="shared" si="20"/>
        <v>280</v>
      </c>
      <c r="S650" s="38">
        <v>28000</v>
      </c>
      <c r="T650" s="58">
        <f t="shared" si="19"/>
        <v>31360.000000000004</v>
      </c>
      <c r="U650" s="30">
        <v>2011</v>
      </c>
      <c r="V650" s="3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</row>
    <row r="651" spans="1:160" s="60" customFormat="1" ht="28.5" customHeight="1">
      <c r="A651" s="62" t="s">
        <v>1060</v>
      </c>
      <c r="B651" s="40" t="s">
        <v>1245</v>
      </c>
      <c r="C651" s="56" t="s">
        <v>1744</v>
      </c>
      <c r="D651" s="75" t="s">
        <v>1028</v>
      </c>
      <c r="E651" s="38" t="s">
        <v>1111</v>
      </c>
      <c r="F651" s="30" t="s">
        <v>1638</v>
      </c>
      <c r="G651" s="55">
        <v>0</v>
      </c>
      <c r="H651" s="30">
        <v>510000000</v>
      </c>
      <c r="I651" s="30" t="s">
        <v>1637</v>
      </c>
      <c r="J651" s="30" t="s">
        <v>2019</v>
      </c>
      <c r="K651" s="30" t="s">
        <v>1640</v>
      </c>
      <c r="L651" s="30" t="s">
        <v>1639</v>
      </c>
      <c r="M651" s="30" t="s">
        <v>2019</v>
      </c>
      <c r="N651" s="30" t="s">
        <v>1483</v>
      </c>
      <c r="O651" s="56" t="s">
        <v>804</v>
      </c>
      <c r="P651" s="40" t="s">
        <v>223</v>
      </c>
      <c r="Q651" s="92">
        <v>1</v>
      </c>
      <c r="R651" s="57">
        <f t="shared" si="20"/>
        <v>1000</v>
      </c>
      <c r="S651" s="92">
        <v>1000</v>
      </c>
      <c r="T651" s="58">
        <f t="shared" si="19"/>
        <v>1120</v>
      </c>
      <c r="U651" s="30">
        <v>2011</v>
      </c>
      <c r="V651" s="3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59"/>
      <c r="CA651" s="59"/>
      <c r="CB651" s="59"/>
      <c r="CC651" s="59"/>
      <c r="CD651" s="59"/>
      <c r="CE651" s="59"/>
      <c r="CF651" s="59"/>
      <c r="CG651" s="59"/>
      <c r="CH651" s="59"/>
      <c r="CI651" s="59"/>
      <c r="CJ651" s="59"/>
      <c r="CK651" s="59"/>
      <c r="CL651" s="59"/>
      <c r="CM651" s="59"/>
      <c r="CN651" s="59"/>
      <c r="CO651" s="59"/>
      <c r="CP651" s="59"/>
      <c r="CQ651" s="59"/>
      <c r="CR651" s="59"/>
      <c r="CS651" s="59"/>
      <c r="CT651" s="59"/>
      <c r="CU651" s="59"/>
      <c r="CV651" s="59"/>
      <c r="CW651" s="59"/>
      <c r="CX651" s="59"/>
      <c r="CY651" s="59"/>
      <c r="CZ651" s="59"/>
      <c r="DA651" s="59"/>
      <c r="DB651" s="59"/>
      <c r="DC651" s="59"/>
      <c r="DD651" s="59"/>
      <c r="DE651" s="59"/>
      <c r="DF651" s="59"/>
      <c r="DG651" s="59"/>
      <c r="DH651" s="59"/>
      <c r="DI651" s="59"/>
      <c r="DJ651" s="59"/>
      <c r="DK651" s="59"/>
      <c r="DL651" s="59"/>
      <c r="DM651" s="59"/>
      <c r="DN651" s="59"/>
      <c r="DO651" s="59"/>
      <c r="DP651" s="59"/>
      <c r="DQ651" s="59"/>
      <c r="DR651" s="59"/>
      <c r="DS651" s="59"/>
      <c r="DT651" s="59"/>
      <c r="DU651" s="59"/>
      <c r="DV651" s="59"/>
      <c r="DW651" s="59"/>
      <c r="DX651" s="59"/>
      <c r="DY651" s="59"/>
      <c r="DZ651" s="59"/>
      <c r="EA651" s="59"/>
      <c r="EB651" s="59"/>
      <c r="EC651" s="59"/>
      <c r="ED651" s="59"/>
      <c r="EE651" s="59"/>
      <c r="EF651" s="59"/>
      <c r="EG651" s="59"/>
      <c r="EH651" s="59"/>
      <c r="EI651" s="59"/>
      <c r="EJ651" s="59"/>
      <c r="EK651" s="59"/>
      <c r="EL651" s="59"/>
      <c r="EM651" s="59"/>
      <c r="EN651" s="59"/>
      <c r="EO651" s="59"/>
      <c r="EP651" s="59"/>
      <c r="EQ651" s="59"/>
      <c r="ER651" s="59"/>
      <c r="ES651" s="59"/>
      <c r="ET651" s="59"/>
      <c r="EU651" s="59"/>
      <c r="EV651" s="59"/>
      <c r="EW651" s="59"/>
      <c r="EX651" s="59"/>
      <c r="EY651" s="59"/>
      <c r="EZ651" s="59"/>
      <c r="FA651" s="59"/>
      <c r="FB651" s="59"/>
      <c r="FC651" s="59"/>
      <c r="FD651" s="59"/>
    </row>
    <row r="652" spans="1:160" s="60" customFormat="1" ht="38.25">
      <c r="A652" s="62" t="s">
        <v>1061</v>
      </c>
      <c r="B652" s="40" t="s">
        <v>1245</v>
      </c>
      <c r="C652" s="40" t="s">
        <v>1254</v>
      </c>
      <c r="D652" s="75" t="s">
        <v>1029</v>
      </c>
      <c r="E652" s="38" t="s">
        <v>1436</v>
      </c>
      <c r="F652" s="30" t="s">
        <v>1638</v>
      </c>
      <c r="G652" s="55">
        <v>0</v>
      </c>
      <c r="H652" s="30">
        <v>510000000</v>
      </c>
      <c r="I652" s="30" t="s">
        <v>1637</v>
      </c>
      <c r="J652" s="30" t="s">
        <v>2019</v>
      </c>
      <c r="K652" s="30" t="s">
        <v>1640</v>
      </c>
      <c r="L652" s="30" t="s">
        <v>1639</v>
      </c>
      <c r="M652" s="30" t="s">
        <v>2019</v>
      </c>
      <c r="N652" s="30" t="s">
        <v>1483</v>
      </c>
      <c r="O652" s="56" t="s">
        <v>804</v>
      </c>
      <c r="P652" s="40" t="s">
        <v>223</v>
      </c>
      <c r="Q652" s="92">
        <v>2</v>
      </c>
      <c r="R652" s="57">
        <f t="shared" si="20"/>
        <v>4800</v>
      </c>
      <c r="S652" s="92">
        <v>9600</v>
      </c>
      <c r="T652" s="58">
        <f t="shared" si="19"/>
        <v>10752.000000000002</v>
      </c>
      <c r="U652" s="30">
        <v>2011</v>
      </c>
      <c r="V652" s="3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9"/>
      <c r="BS652" s="59"/>
      <c r="BT652" s="59"/>
      <c r="BU652" s="59"/>
      <c r="BV652" s="59"/>
      <c r="BW652" s="59"/>
      <c r="BX652" s="59"/>
      <c r="BY652" s="59"/>
      <c r="BZ652" s="59"/>
      <c r="CA652" s="59"/>
      <c r="CB652" s="59"/>
      <c r="CC652" s="59"/>
      <c r="CD652" s="59"/>
      <c r="CE652" s="59"/>
      <c r="CF652" s="59"/>
      <c r="CG652" s="59"/>
      <c r="CH652" s="59"/>
      <c r="CI652" s="59"/>
      <c r="CJ652" s="59"/>
      <c r="CK652" s="59"/>
      <c r="CL652" s="59"/>
      <c r="CM652" s="59"/>
      <c r="CN652" s="59"/>
      <c r="CO652" s="59"/>
      <c r="CP652" s="59"/>
      <c r="CQ652" s="59"/>
      <c r="CR652" s="59"/>
      <c r="CS652" s="59"/>
      <c r="CT652" s="59"/>
      <c r="CU652" s="59"/>
      <c r="CV652" s="59"/>
      <c r="CW652" s="59"/>
      <c r="CX652" s="59"/>
      <c r="CY652" s="59"/>
      <c r="CZ652" s="59"/>
      <c r="DA652" s="59"/>
      <c r="DB652" s="59"/>
      <c r="DC652" s="59"/>
      <c r="DD652" s="59"/>
      <c r="DE652" s="59"/>
      <c r="DF652" s="59"/>
      <c r="DG652" s="59"/>
      <c r="DH652" s="59"/>
      <c r="DI652" s="59"/>
      <c r="DJ652" s="59"/>
      <c r="DK652" s="59"/>
      <c r="DL652" s="59"/>
      <c r="DM652" s="59"/>
      <c r="DN652" s="59"/>
      <c r="DO652" s="59"/>
      <c r="DP652" s="59"/>
      <c r="DQ652" s="59"/>
      <c r="DR652" s="59"/>
      <c r="DS652" s="59"/>
      <c r="DT652" s="59"/>
      <c r="DU652" s="59"/>
      <c r="DV652" s="59"/>
      <c r="DW652" s="59"/>
      <c r="DX652" s="59"/>
      <c r="DY652" s="59"/>
      <c r="DZ652" s="59"/>
      <c r="EA652" s="59"/>
      <c r="EB652" s="59"/>
      <c r="EC652" s="59"/>
      <c r="ED652" s="59"/>
      <c r="EE652" s="59"/>
      <c r="EF652" s="59"/>
      <c r="EG652" s="59"/>
      <c r="EH652" s="59"/>
      <c r="EI652" s="59"/>
      <c r="EJ652" s="59"/>
      <c r="EK652" s="59"/>
      <c r="EL652" s="59"/>
      <c r="EM652" s="59"/>
      <c r="EN652" s="59"/>
      <c r="EO652" s="59"/>
      <c r="EP652" s="59"/>
      <c r="EQ652" s="59"/>
      <c r="ER652" s="59"/>
      <c r="ES652" s="59"/>
      <c r="ET652" s="59"/>
      <c r="EU652" s="59"/>
      <c r="EV652" s="59"/>
      <c r="EW652" s="59"/>
      <c r="EX652" s="59"/>
      <c r="EY652" s="59"/>
      <c r="EZ652" s="59"/>
      <c r="FA652" s="59"/>
      <c r="FB652" s="59"/>
      <c r="FC652" s="59"/>
      <c r="FD652" s="59"/>
    </row>
    <row r="653" spans="1:160" s="60" customFormat="1" ht="31.5" customHeight="1">
      <c r="A653" s="62" t="s">
        <v>1062</v>
      </c>
      <c r="B653" s="40" t="s">
        <v>1245</v>
      </c>
      <c r="C653" s="40" t="s">
        <v>1254</v>
      </c>
      <c r="D653" s="74" t="s">
        <v>1030</v>
      </c>
      <c r="E653" s="38" t="s">
        <v>1436</v>
      </c>
      <c r="F653" s="30" t="s">
        <v>1638</v>
      </c>
      <c r="G653" s="55">
        <v>0</v>
      </c>
      <c r="H653" s="30">
        <v>510000000</v>
      </c>
      <c r="I653" s="30" t="s">
        <v>1637</v>
      </c>
      <c r="J653" s="30" t="s">
        <v>2019</v>
      </c>
      <c r="K653" s="30" t="s">
        <v>1640</v>
      </c>
      <c r="L653" s="30" t="s">
        <v>1639</v>
      </c>
      <c r="M653" s="30" t="s">
        <v>2019</v>
      </c>
      <c r="N653" s="30" t="s">
        <v>1483</v>
      </c>
      <c r="O653" s="56" t="s">
        <v>804</v>
      </c>
      <c r="P653" s="40" t="s">
        <v>223</v>
      </c>
      <c r="Q653" s="92">
        <v>1</v>
      </c>
      <c r="R653" s="57">
        <f t="shared" si="20"/>
        <v>750</v>
      </c>
      <c r="S653" s="92">
        <v>750</v>
      </c>
      <c r="T653" s="58">
        <f t="shared" si="19"/>
        <v>840.0000000000001</v>
      </c>
      <c r="U653" s="30">
        <v>2011</v>
      </c>
      <c r="V653" s="3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9"/>
      <c r="BS653" s="59"/>
      <c r="BT653" s="59"/>
      <c r="BU653" s="59"/>
      <c r="BV653" s="59"/>
      <c r="BW653" s="59"/>
      <c r="BX653" s="59"/>
      <c r="BY653" s="59"/>
      <c r="BZ653" s="59"/>
      <c r="CA653" s="59"/>
      <c r="CB653" s="59"/>
      <c r="CC653" s="59"/>
      <c r="CD653" s="59"/>
      <c r="CE653" s="59"/>
      <c r="CF653" s="59"/>
      <c r="CG653" s="59"/>
      <c r="CH653" s="59"/>
      <c r="CI653" s="59"/>
      <c r="CJ653" s="59"/>
      <c r="CK653" s="59"/>
      <c r="CL653" s="59"/>
      <c r="CM653" s="59"/>
      <c r="CN653" s="59"/>
      <c r="CO653" s="59"/>
      <c r="CP653" s="59"/>
      <c r="CQ653" s="59"/>
      <c r="CR653" s="59"/>
      <c r="CS653" s="59"/>
      <c r="CT653" s="59"/>
      <c r="CU653" s="59"/>
      <c r="CV653" s="59"/>
      <c r="CW653" s="59"/>
      <c r="CX653" s="59"/>
      <c r="CY653" s="59"/>
      <c r="CZ653" s="59"/>
      <c r="DA653" s="59"/>
      <c r="DB653" s="59"/>
      <c r="DC653" s="59"/>
      <c r="DD653" s="59"/>
      <c r="DE653" s="59"/>
      <c r="DF653" s="59"/>
      <c r="DG653" s="59"/>
      <c r="DH653" s="59"/>
      <c r="DI653" s="59"/>
      <c r="DJ653" s="59"/>
      <c r="DK653" s="59"/>
      <c r="DL653" s="59"/>
      <c r="DM653" s="59"/>
      <c r="DN653" s="59"/>
      <c r="DO653" s="59"/>
      <c r="DP653" s="59"/>
      <c r="DQ653" s="59"/>
      <c r="DR653" s="59"/>
      <c r="DS653" s="59"/>
      <c r="DT653" s="59"/>
      <c r="DU653" s="59"/>
      <c r="DV653" s="59"/>
      <c r="DW653" s="59"/>
      <c r="DX653" s="59"/>
      <c r="DY653" s="59"/>
      <c r="DZ653" s="59"/>
      <c r="EA653" s="59"/>
      <c r="EB653" s="59"/>
      <c r="EC653" s="59"/>
      <c r="ED653" s="59"/>
      <c r="EE653" s="59"/>
      <c r="EF653" s="59"/>
      <c r="EG653" s="59"/>
      <c r="EH653" s="59"/>
      <c r="EI653" s="59"/>
      <c r="EJ653" s="59"/>
      <c r="EK653" s="59"/>
      <c r="EL653" s="59"/>
      <c r="EM653" s="59"/>
      <c r="EN653" s="59"/>
      <c r="EO653" s="59"/>
      <c r="EP653" s="59"/>
      <c r="EQ653" s="59"/>
      <c r="ER653" s="59"/>
      <c r="ES653" s="59"/>
      <c r="ET653" s="59"/>
      <c r="EU653" s="59"/>
      <c r="EV653" s="59"/>
      <c r="EW653" s="59"/>
      <c r="EX653" s="59"/>
      <c r="EY653" s="59"/>
      <c r="EZ653" s="59"/>
      <c r="FA653" s="59"/>
      <c r="FB653" s="59"/>
      <c r="FC653" s="59"/>
      <c r="FD653" s="59"/>
    </row>
    <row r="654" spans="1:160" s="60" customFormat="1" ht="36" customHeight="1">
      <c r="A654" s="62" t="s">
        <v>1063</v>
      </c>
      <c r="B654" s="40" t="s">
        <v>1245</v>
      </c>
      <c r="C654" s="40" t="s">
        <v>1745</v>
      </c>
      <c r="D654" s="40" t="s">
        <v>1031</v>
      </c>
      <c r="E654" s="38" t="s">
        <v>1109</v>
      </c>
      <c r="F654" s="30" t="s">
        <v>1638</v>
      </c>
      <c r="G654" s="55">
        <v>0</v>
      </c>
      <c r="H654" s="30">
        <v>510000000</v>
      </c>
      <c r="I654" s="30" t="s">
        <v>1637</v>
      </c>
      <c r="J654" s="30" t="s">
        <v>2019</v>
      </c>
      <c r="K654" s="30" t="s">
        <v>1640</v>
      </c>
      <c r="L654" s="30" t="s">
        <v>1639</v>
      </c>
      <c r="M654" s="30" t="s">
        <v>2019</v>
      </c>
      <c r="N654" s="30" t="s">
        <v>1483</v>
      </c>
      <c r="O654" s="56" t="s">
        <v>804</v>
      </c>
      <c r="P654" s="40" t="s">
        <v>223</v>
      </c>
      <c r="Q654" s="92">
        <v>1</v>
      </c>
      <c r="R654" s="57">
        <f t="shared" si="20"/>
        <v>55000</v>
      </c>
      <c r="S654" s="92">
        <v>55000</v>
      </c>
      <c r="T654" s="58">
        <f t="shared" si="19"/>
        <v>61600.00000000001</v>
      </c>
      <c r="U654" s="30">
        <v>2011</v>
      </c>
      <c r="V654" s="3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59"/>
      <c r="CA654" s="59"/>
      <c r="CB654" s="59"/>
      <c r="CC654" s="59"/>
      <c r="CD654" s="59"/>
      <c r="CE654" s="59"/>
      <c r="CF654" s="59"/>
      <c r="CG654" s="59"/>
      <c r="CH654" s="59"/>
      <c r="CI654" s="59"/>
      <c r="CJ654" s="59"/>
      <c r="CK654" s="59"/>
      <c r="CL654" s="59"/>
      <c r="CM654" s="59"/>
      <c r="CN654" s="59"/>
      <c r="CO654" s="59"/>
      <c r="CP654" s="59"/>
      <c r="CQ654" s="59"/>
      <c r="CR654" s="59"/>
      <c r="CS654" s="59"/>
      <c r="CT654" s="59"/>
      <c r="CU654" s="59"/>
      <c r="CV654" s="59"/>
      <c r="CW654" s="59"/>
      <c r="CX654" s="59"/>
      <c r="CY654" s="59"/>
      <c r="CZ654" s="59"/>
      <c r="DA654" s="59"/>
      <c r="DB654" s="59"/>
      <c r="DC654" s="59"/>
      <c r="DD654" s="59"/>
      <c r="DE654" s="59"/>
      <c r="DF654" s="59"/>
      <c r="DG654" s="59"/>
      <c r="DH654" s="59"/>
      <c r="DI654" s="59"/>
      <c r="DJ654" s="59"/>
      <c r="DK654" s="59"/>
      <c r="DL654" s="59"/>
      <c r="DM654" s="59"/>
      <c r="DN654" s="59"/>
      <c r="DO654" s="59"/>
      <c r="DP654" s="59"/>
      <c r="DQ654" s="59"/>
      <c r="DR654" s="59"/>
      <c r="DS654" s="59"/>
      <c r="DT654" s="59"/>
      <c r="DU654" s="59"/>
      <c r="DV654" s="59"/>
      <c r="DW654" s="59"/>
      <c r="DX654" s="59"/>
      <c r="DY654" s="59"/>
      <c r="DZ654" s="59"/>
      <c r="EA654" s="59"/>
      <c r="EB654" s="59"/>
      <c r="EC654" s="59"/>
      <c r="ED654" s="59"/>
      <c r="EE654" s="59"/>
      <c r="EF654" s="59"/>
      <c r="EG654" s="59"/>
      <c r="EH654" s="59"/>
      <c r="EI654" s="59"/>
      <c r="EJ654" s="59"/>
      <c r="EK654" s="59"/>
      <c r="EL654" s="59"/>
      <c r="EM654" s="59"/>
      <c r="EN654" s="59"/>
      <c r="EO654" s="59"/>
      <c r="EP654" s="59"/>
      <c r="EQ654" s="59"/>
      <c r="ER654" s="59"/>
      <c r="ES654" s="59"/>
      <c r="ET654" s="59"/>
      <c r="EU654" s="59"/>
      <c r="EV654" s="59"/>
      <c r="EW654" s="59"/>
      <c r="EX654" s="59"/>
      <c r="EY654" s="59"/>
      <c r="EZ654" s="59"/>
      <c r="FA654" s="59"/>
      <c r="FB654" s="59"/>
      <c r="FC654" s="59"/>
      <c r="FD654" s="59"/>
    </row>
    <row r="655" spans="1:160" s="60" customFormat="1" ht="26.25" customHeight="1">
      <c r="A655" s="62" t="s">
        <v>1064</v>
      </c>
      <c r="B655" s="40" t="s">
        <v>1245</v>
      </c>
      <c r="C655" s="40" t="s">
        <v>1746</v>
      </c>
      <c r="D655" s="40" t="s">
        <v>1032</v>
      </c>
      <c r="E655" s="38" t="s">
        <v>1094</v>
      </c>
      <c r="F655" s="30" t="s">
        <v>1638</v>
      </c>
      <c r="G655" s="55">
        <v>0</v>
      </c>
      <c r="H655" s="30">
        <v>510000000</v>
      </c>
      <c r="I655" s="30" t="s">
        <v>1637</v>
      </c>
      <c r="J655" s="30" t="s">
        <v>2019</v>
      </c>
      <c r="K655" s="30" t="s">
        <v>1640</v>
      </c>
      <c r="L655" s="30" t="s">
        <v>1639</v>
      </c>
      <c r="M655" s="30" t="s">
        <v>2019</v>
      </c>
      <c r="N655" s="30" t="s">
        <v>1483</v>
      </c>
      <c r="O655" s="56" t="s">
        <v>804</v>
      </c>
      <c r="P655" s="40" t="s">
        <v>223</v>
      </c>
      <c r="Q655" s="91">
        <v>35</v>
      </c>
      <c r="R655" s="57">
        <f t="shared" si="20"/>
        <v>15290</v>
      </c>
      <c r="S655" s="91">
        <v>535150</v>
      </c>
      <c r="T655" s="58">
        <f t="shared" si="19"/>
        <v>599368</v>
      </c>
      <c r="U655" s="30">
        <v>2011</v>
      </c>
      <c r="V655" s="3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59"/>
      <c r="CA655" s="59"/>
      <c r="CB655" s="59"/>
      <c r="CC655" s="59"/>
      <c r="CD655" s="59"/>
      <c r="CE655" s="59"/>
      <c r="CF655" s="59"/>
      <c r="CG655" s="59"/>
      <c r="CH655" s="59"/>
      <c r="CI655" s="59"/>
      <c r="CJ655" s="59"/>
      <c r="CK655" s="59"/>
      <c r="CL655" s="59"/>
      <c r="CM655" s="59"/>
      <c r="CN655" s="59"/>
      <c r="CO655" s="59"/>
      <c r="CP655" s="59"/>
      <c r="CQ655" s="59"/>
      <c r="CR655" s="59"/>
      <c r="CS655" s="59"/>
      <c r="CT655" s="59"/>
      <c r="CU655" s="59"/>
      <c r="CV655" s="59"/>
      <c r="CW655" s="59"/>
      <c r="CX655" s="59"/>
      <c r="CY655" s="59"/>
      <c r="CZ655" s="59"/>
      <c r="DA655" s="59"/>
      <c r="DB655" s="59"/>
      <c r="DC655" s="59"/>
      <c r="DD655" s="59"/>
      <c r="DE655" s="59"/>
      <c r="DF655" s="59"/>
      <c r="DG655" s="59"/>
      <c r="DH655" s="59"/>
      <c r="DI655" s="59"/>
      <c r="DJ655" s="59"/>
      <c r="DK655" s="59"/>
      <c r="DL655" s="59"/>
      <c r="DM655" s="59"/>
      <c r="DN655" s="59"/>
      <c r="DO655" s="59"/>
      <c r="DP655" s="59"/>
      <c r="DQ655" s="59"/>
      <c r="DR655" s="59"/>
      <c r="DS655" s="59"/>
      <c r="DT655" s="59"/>
      <c r="DU655" s="59"/>
      <c r="DV655" s="59"/>
      <c r="DW655" s="59"/>
      <c r="DX655" s="59"/>
      <c r="DY655" s="59"/>
      <c r="DZ655" s="59"/>
      <c r="EA655" s="59"/>
      <c r="EB655" s="59"/>
      <c r="EC655" s="59"/>
      <c r="ED655" s="59"/>
      <c r="EE655" s="59"/>
      <c r="EF655" s="59"/>
      <c r="EG655" s="59"/>
      <c r="EH655" s="59"/>
      <c r="EI655" s="59"/>
      <c r="EJ655" s="59"/>
      <c r="EK655" s="59"/>
      <c r="EL655" s="59"/>
      <c r="EM655" s="59"/>
      <c r="EN655" s="59"/>
      <c r="EO655" s="59"/>
      <c r="EP655" s="59"/>
      <c r="EQ655" s="59"/>
      <c r="ER655" s="59"/>
      <c r="ES655" s="59"/>
      <c r="ET655" s="59"/>
      <c r="EU655" s="59"/>
      <c r="EV655" s="59"/>
      <c r="EW655" s="59"/>
      <c r="EX655" s="59"/>
      <c r="EY655" s="59"/>
      <c r="EZ655" s="59"/>
      <c r="FA655" s="59"/>
      <c r="FB655" s="59"/>
      <c r="FC655" s="59"/>
      <c r="FD655" s="59"/>
    </row>
    <row r="656" spans="1:160" s="60" customFormat="1" ht="27" customHeight="1">
      <c r="A656" s="62" t="s">
        <v>1065</v>
      </c>
      <c r="B656" s="40" t="s">
        <v>1245</v>
      </c>
      <c r="C656" s="40" t="s">
        <v>1339</v>
      </c>
      <c r="D656" s="75" t="s">
        <v>1112</v>
      </c>
      <c r="E656" s="38" t="s">
        <v>1113</v>
      </c>
      <c r="F656" s="30" t="s">
        <v>1638</v>
      </c>
      <c r="G656" s="55">
        <v>0</v>
      </c>
      <c r="H656" s="30">
        <v>510000000</v>
      </c>
      <c r="I656" s="30" t="s">
        <v>1637</v>
      </c>
      <c r="J656" s="30" t="s">
        <v>2019</v>
      </c>
      <c r="K656" s="30" t="s">
        <v>1640</v>
      </c>
      <c r="L656" s="30" t="s">
        <v>1639</v>
      </c>
      <c r="M656" s="30" t="s">
        <v>2019</v>
      </c>
      <c r="N656" s="30" t="s">
        <v>1483</v>
      </c>
      <c r="O656" s="56" t="s">
        <v>804</v>
      </c>
      <c r="P656" s="40" t="s">
        <v>223</v>
      </c>
      <c r="Q656" s="92">
        <v>12</v>
      </c>
      <c r="R656" s="57">
        <f t="shared" si="20"/>
        <v>150</v>
      </c>
      <c r="S656" s="92">
        <v>1800</v>
      </c>
      <c r="T656" s="58">
        <f t="shared" si="19"/>
        <v>2016.0000000000002</v>
      </c>
      <c r="U656" s="30">
        <v>2011</v>
      </c>
      <c r="V656" s="3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59"/>
      <c r="CA656" s="59"/>
      <c r="CB656" s="59"/>
      <c r="CC656" s="59"/>
      <c r="CD656" s="59"/>
      <c r="CE656" s="59"/>
      <c r="CF656" s="59"/>
      <c r="CG656" s="59"/>
      <c r="CH656" s="59"/>
      <c r="CI656" s="59"/>
      <c r="CJ656" s="59"/>
      <c r="CK656" s="59"/>
      <c r="CL656" s="59"/>
      <c r="CM656" s="59"/>
      <c r="CN656" s="59"/>
      <c r="CO656" s="59"/>
      <c r="CP656" s="59"/>
      <c r="CQ656" s="59"/>
      <c r="CR656" s="59"/>
      <c r="CS656" s="59"/>
      <c r="CT656" s="59"/>
      <c r="CU656" s="59"/>
      <c r="CV656" s="59"/>
      <c r="CW656" s="59"/>
      <c r="CX656" s="59"/>
      <c r="CY656" s="59"/>
      <c r="CZ656" s="59"/>
      <c r="DA656" s="59"/>
      <c r="DB656" s="59"/>
      <c r="DC656" s="59"/>
      <c r="DD656" s="59"/>
      <c r="DE656" s="59"/>
      <c r="DF656" s="59"/>
      <c r="DG656" s="59"/>
      <c r="DH656" s="59"/>
      <c r="DI656" s="59"/>
      <c r="DJ656" s="59"/>
      <c r="DK656" s="59"/>
      <c r="DL656" s="59"/>
      <c r="DM656" s="59"/>
      <c r="DN656" s="59"/>
      <c r="DO656" s="59"/>
      <c r="DP656" s="59"/>
      <c r="DQ656" s="59"/>
      <c r="DR656" s="59"/>
      <c r="DS656" s="59"/>
      <c r="DT656" s="59"/>
      <c r="DU656" s="59"/>
      <c r="DV656" s="59"/>
      <c r="DW656" s="59"/>
      <c r="DX656" s="59"/>
      <c r="DY656" s="59"/>
      <c r="DZ656" s="59"/>
      <c r="EA656" s="59"/>
      <c r="EB656" s="59"/>
      <c r="EC656" s="59"/>
      <c r="ED656" s="59"/>
      <c r="EE656" s="59"/>
      <c r="EF656" s="59"/>
      <c r="EG656" s="59"/>
      <c r="EH656" s="59"/>
      <c r="EI656" s="59"/>
      <c r="EJ656" s="59"/>
      <c r="EK656" s="59"/>
      <c r="EL656" s="59"/>
      <c r="EM656" s="59"/>
      <c r="EN656" s="59"/>
      <c r="EO656" s="59"/>
      <c r="EP656" s="59"/>
      <c r="EQ656" s="59"/>
      <c r="ER656" s="59"/>
      <c r="ES656" s="59"/>
      <c r="ET656" s="59"/>
      <c r="EU656" s="59"/>
      <c r="EV656" s="59"/>
      <c r="EW656" s="59"/>
      <c r="EX656" s="59"/>
      <c r="EY656" s="59"/>
      <c r="EZ656" s="59"/>
      <c r="FA656" s="59"/>
      <c r="FB656" s="59"/>
      <c r="FC656" s="59"/>
      <c r="FD656" s="59"/>
    </row>
    <row r="657" spans="1:160" s="60" customFormat="1" ht="27" customHeight="1">
      <c r="A657" s="62" t="s">
        <v>1066</v>
      </c>
      <c r="B657" s="40" t="s">
        <v>1245</v>
      </c>
      <c r="C657" s="40" t="s">
        <v>1747</v>
      </c>
      <c r="D657" s="40" t="s">
        <v>1033</v>
      </c>
      <c r="E657" s="38" t="s">
        <v>1119</v>
      </c>
      <c r="F657" s="30" t="s">
        <v>1638</v>
      </c>
      <c r="G657" s="55">
        <v>0</v>
      </c>
      <c r="H657" s="30">
        <v>510000000</v>
      </c>
      <c r="I657" s="30" t="s">
        <v>1637</v>
      </c>
      <c r="J657" s="30" t="s">
        <v>2019</v>
      </c>
      <c r="K657" s="30" t="s">
        <v>1640</v>
      </c>
      <c r="L657" s="30" t="s">
        <v>1639</v>
      </c>
      <c r="M657" s="30" t="s">
        <v>2019</v>
      </c>
      <c r="N657" s="30" t="s">
        <v>1483</v>
      </c>
      <c r="O657" s="56" t="s">
        <v>804</v>
      </c>
      <c r="P657" s="40" t="s">
        <v>223</v>
      </c>
      <c r="Q657" s="92">
        <v>20</v>
      </c>
      <c r="R657" s="57">
        <f t="shared" si="20"/>
        <v>4500</v>
      </c>
      <c r="S657" s="92">
        <v>90000</v>
      </c>
      <c r="T657" s="58">
        <f t="shared" si="19"/>
        <v>100800.00000000001</v>
      </c>
      <c r="U657" s="30">
        <v>2011</v>
      </c>
      <c r="V657" s="3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9"/>
      <c r="BS657" s="59"/>
      <c r="BT657" s="59"/>
      <c r="BU657" s="59"/>
      <c r="BV657" s="59"/>
      <c r="BW657" s="59"/>
      <c r="BX657" s="59"/>
      <c r="BY657" s="59"/>
      <c r="BZ657" s="59"/>
      <c r="CA657" s="59"/>
      <c r="CB657" s="59"/>
      <c r="CC657" s="59"/>
      <c r="CD657" s="59"/>
      <c r="CE657" s="59"/>
      <c r="CF657" s="59"/>
      <c r="CG657" s="59"/>
      <c r="CH657" s="59"/>
      <c r="CI657" s="59"/>
      <c r="CJ657" s="59"/>
      <c r="CK657" s="59"/>
      <c r="CL657" s="59"/>
      <c r="CM657" s="59"/>
      <c r="CN657" s="59"/>
      <c r="CO657" s="59"/>
      <c r="CP657" s="59"/>
      <c r="CQ657" s="59"/>
      <c r="CR657" s="59"/>
      <c r="CS657" s="59"/>
      <c r="CT657" s="59"/>
      <c r="CU657" s="59"/>
      <c r="CV657" s="59"/>
      <c r="CW657" s="59"/>
      <c r="CX657" s="59"/>
      <c r="CY657" s="59"/>
      <c r="CZ657" s="59"/>
      <c r="DA657" s="59"/>
      <c r="DB657" s="59"/>
      <c r="DC657" s="59"/>
      <c r="DD657" s="59"/>
      <c r="DE657" s="59"/>
      <c r="DF657" s="59"/>
      <c r="DG657" s="59"/>
      <c r="DH657" s="59"/>
      <c r="DI657" s="59"/>
      <c r="DJ657" s="59"/>
      <c r="DK657" s="59"/>
      <c r="DL657" s="59"/>
      <c r="DM657" s="59"/>
      <c r="DN657" s="59"/>
      <c r="DO657" s="59"/>
      <c r="DP657" s="59"/>
      <c r="DQ657" s="59"/>
      <c r="DR657" s="59"/>
      <c r="DS657" s="59"/>
      <c r="DT657" s="59"/>
      <c r="DU657" s="59"/>
      <c r="DV657" s="59"/>
      <c r="DW657" s="59"/>
      <c r="DX657" s="59"/>
      <c r="DY657" s="59"/>
      <c r="DZ657" s="59"/>
      <c r="EA657" s="59"/>
      <c r="EB657" s="59"/>
      <c r="EC657" s="59"/>
      <c r="ED657" s="59"/>
      <c r="EE657" s="59"/>
      <c r="EF657" s="59"/>
      <c r="EG657" s="59"/>
      <c r="EH657" s="59"/>
      <c r="EI657" s="59"/>
      <c r="EJ657" s="59"/>
      <c r="EK657" s="59"/>
      <c r="EL657" s="59"/>
      <c r="EM657" s="59"/>
      <c r="EN657" s="59"/>
      <c r="EO657" s="59"/>
      <c r="EP657" s="59"/>
      <c r="EQ657" s="59"/>
      <c r="ER657" s="59"/>
      <c r="ES657" s="59"/>
      <c r="ET657" s="59"/>
      <c r="EU657" s="59"/>
      <c r="EV657" s="59"/>
      <c r="EW657" s="59"/>
      <c r="EX657" s="59"/>
      <c r="EY657" s="59"/>
      <c r="EZ657" s="59"/>
      <c r="FA657" s="59"/>
      <c r="FB657" s="59"/>
      <c r="FC657" s="59"/>
      <c r="FD657" s="59"/>
    </row>
    <row r="658" spans="1:160" s="60" customFormat="1" ht="30.75" customHeight="1">
      <c r="A658" s="62" t="s">
        <v>1067</v>
      </c>
      <c r="B658" s="40" t="s">
        <v>1245</v>
      </c>
      <c r="C658" s="40" t="s">
        <v>1254</v>
      </c>
      <c r="D658" s="75" t="s">
        <v>1034</v>
      </c>
      <c r="E658" s="38" t="s">
        <v>1436</v>
      </c>
      <c r="F658" s="30" t="s">
        <v>1638</v>
      </c>
      <c r="G658" s="55">
        <v>0</v>
      </c>
      <c r="H658" s="30">
        <v>510000000</v>
      </c>
      <c r="I658" s="30" t="s">
        <v>1637</v>
      </c>
      <c r="J658" s="30" t="s">
        <v>2019</v>
      </c>
      <c r="K658" s="30" t="s">
        <v>1640</v>
      </c>
      <c r="L658" s="30" t="s">
        <v>1639</v>
      </c>
      <c r="M658" s="30" t="s">
        <v>2019</v>
      </c>
      <c r="N658" s="30" t="s">
        <v>1483</v>
      </c>
      <c r="O658" s="56" t="s">
        <v>1085</v>
      </c>
      <c r="P658" s="90" t="s">
        <v>233</v>
      </c>
      <c r="Q658" s="92">
        <v>1</v>
      </c>
      <c r="R658" s="57">
        <f t="shared" si="20"/>
        <v>2800</v>
      </c>
      <c r="S658" s="92">
        <v>2800</v>
      </c>
      <c r="T658" s="58">
        <f aca="true" t="shared" si="21" ref="T658:T675">S658*1.12</f>
        <v>3136.0000000000005</v>
      </c>
      <c r="U658" s="30">
        <v>2011</v>
      </c>
      <c r="V658" s="3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59"/>
      <c r="CH658" s="59"/>
      <c r="CI658" s="59"/>
      <c r="CJ658" s="59"/>
      <c r="CK658" s="59"/>
      <c r="CL658" s="59"/>
      <c r="CM658" s="59"/>
      <c r="CN658" s="59"/>
      <c r="CO658" s="59"/>
      <c r="CP658" s="59"/>
      <c r="CQ658" s="59"/>
      <c r="CR658" s="59"/>
      <c r="CS658" s="59"/>
      <c r="CT658" s="59"/>
      <c r="CU658" s="59"/>
      <c r="CV658" s="59"/>
      <c r="CW658" s="59"/>
      <c r="CX658" s="59"/>
      <c r="CY658" s="59"/>
      <c r="CZ658" s="59"/>
      <c r="DA658" s="59"/>
      <c r="DB658" s="59"/>
      <c r="DC658" s="59"/>
      <c r="DD658" s="59"/>
      <c r="DE658" s="59"/>
      <c r="DF658" s="59"/>
      <c r="DG658" s="59"/>
      <c r="DH658" s="59"/>
      <c r="DI658" s="59"/>
      <c r="DJ658" s="59"/>
      <c r="DK658" s="59"/>
      <c r="DL658" s="59"/>
      <c r="DM658" s="59"/>
      <c r="DN658" s="59"/>
      <c r="DO658" s="59"/>
      <c r="DP658" s="59"/>
      <c r="DQ658" s="59"/>
      <c r="DR658" s="59"/>
      <c r="DS658" s="59"/>
      <c r="DT658" s="59"/>
      <c r="DU658" s="59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  <c r="EJ658" s="59"/>
      <c r="EK658" s="59"/>
      <c r="EL658" s="59"/>
      <c r="EM658" s="59"/>
      <c r="EN658" s="59"/>
      <c r="EO658" s="59"/>
      <c r="EP658" s="59"/>
      <c r="EQ658" s="59"/>
      <c r="ER658" s="59"/>
      <c r="ES658" s="59"/>
      <c r="ET658" s="59"/>
      <c r="EU658" s="59"/>
      <c r="EV658" s="59"/>
      <c r="EW658" s="59"/>
      <c r="EX658" s="59"/>
      <c r="EY658" s="59"/>
      <c r="EZ658" s="59"/>
      <c r="FA658" s="59"/>
      <c r="FB658" s="59"/>
      <c r="FC658" s="59"/>
      <c r="FD658" s="59"/>
    </row>
    <row r="659" spans="1:160" s="60" customFormat="1" ht="26.25" customHeight="1">
      <c r="A659" s="62" t="s">
        <v>1068</v>
      </c>
      <c r="B659" s="40" t="s">
        <v>1245</v>
      </c>
      <c r="C659" s="40" t="s">
        <v>3</v>
      </c>
      <c r="D659" s="74" t="s">
        <v>1035</v>
      </c>
      <c r="E659" s="38" t="s">
        <v>1114</v>
      </c>
      <c r="F659" s="30" t="s">
        <v>1638</v>
      </c>
      <c r="G659" s="55">
        <v>0</v>
      </c>
      <c r="H659" s="30">
        <v>510000000</v>
      </c>
      <c r="I659" s="30" t="s">
        <v>1637</v>
      </c>
      <c r="J659" s="30" t="s">
        <v>2019</v>
      </c>
      <c r="K659" s="30" t="s">
        <v>1640</v>
      </c>
      <c r="L659" s="30" t="s">
        <v>1639</v>
      </c>
      <c r="M659" s="30" t="s">
        <v>2019</v>
      </c>
      <c r="N659" s="30" t="s">
        <v>1483</v>
      </c>
      <c r="O659" s="56" t="s">
        <v>804</v>
      </c>
      <c r="P659" s="40" t="s">
        <v>223</v>
      </c>
      <c r="Q659" s="92">
        <v>1</v>
      </c>
      <c r="R659" s="57">
        <f t="shared" si="20"/>
        <v>250000</v>
      </c>
      <c r="S659" s="92">
        <v>250000</v>
      </c>
      <c r="T659" s="58">
        <f t="shared" si="21"/>
        <v>280000</v>
      </c>
      <c r="U659" s="30">
        <v>2011</v>
      </c>
      <c r="V659" s="3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9"/>
      <c r="BS659" s="59"/>
      <c r="BT659" s="59"/>
      <c r="BU659" s="59"/>
      <c r="BV659" s="59"/>
      <c r="BW659" s="59"/>
      <c r="BX659" s="59"/>
      <c r="BY659" s="59"/>
      <c r="BZ659" s="59"/>
      <c r="CA659" s="59"/>
      <c r="CB659" s="59"/>
      <c r="CC659" s="59"/>
      <c r="CD659" s="59"/>
      <c r="CE659" s="59"/>
      <c r="CF659" s="59"/>
      <c r="CG659" s="59"/>
      <c r="CH659" s="59"/>
      <c r="CI659" s="59"/>
      <c r="CJ659" s="59"/>
      <c r="CK659" s="59"/>
      <c r="CL659" s="59"/>
      <c r="CM659" s="59"/>
      <c r="CN659" s="59"/>
      <c r="CO659" s="59"/>
      <c r="CP659" s="59"/>
      <c r="CQ659" s="59"/>
      <c r="CR659" s="59"/>
      <c r="CS659" s="59"/>
      <c r="CT659" s="59"/>
      <c r="CU659" s="59"/>
      <c r="CV659" s="59"/>
      <c r="CW659" s="59"/>
      <c r="CX659" s="59"/>
      <c r="CY659" s="59"/>
      <c r="CZ659" s="59"/>
      <c r="DA659" s="59"/>
      <c r="DB659" s="59"/>
      <c r="DC659" s="59"/>
      <c r="DD659" s="59"/>
      <c r="DE659" s="59"/>
      <c r="DF659" s="59"/>
      <c r="DG659" s="59"/>
      <c r="DH659" s="59"/>
      <c r="DI659" s="59"/>
      <c r="DJ659" s="59"/>
      <c r="DK659" s="59"/>
      <c r="DL659" s="59"/>
      <c r="DM659" s="59"/>
      <c r="DN659" s="59"/>
      <c r="DO659" s="59"/>
      <c r="DP659" s="59"/>
      <c r="DQ659" s="59"/>
      <c r="DR659" s="59"/>
      <c r="DS659" s="59"/>
      <c r="DT659" s="59"/>
      <c r="DU659" s="59"/>
      <c r="DV659" s="59"/>
      <c r="DW659" s="59"/>
      <c r="DX659" s="59"/>
      <c r="DY659" s="59"/>
      <c r="DZ659" s="59"/>
      <c r="EA659" s="59"/>
      <c r="EB659" s="59"/>
      <c r="EC659" s="59"/>
      <c r="ED659" s="59"/>
      <c r="EE659" s="59"/>
      <c r="EF659" s="59"/>
      <c r="EG659" s="59"/>
      <c r="EH659" s="59"/>
      <c r="EI659" s="59"/>
      <c r="EJ659" s="59"/>
      <c r="EK659" s="59"/>
      <c r="EL659" s="59"/>
      <c r="EM659" s="59"/>
      <c r="EN659" s="59"/>
      <c r="EO659" s="59"/>
      <c r="EP659" s="59"/>
      <c r="EQ659" s="59"/>
      <c r="ER659" s="59"/>
      <c r="ES659" s="59"/>
      <c r="ET659" s="59"/>
      <c r="EU659" s="59"/>
      <c r="EV659" s="59"/>
      <c r="EW659" s="59"/>
      <c r="EX659" s="59"/>
      <c r="EY659" s="59"/>
      <c r="EZ659" s="59"/>
      <c r="FA659" s="59"/>
      <c r="FB659" s="59"/>
      <c r="FC659" s="59"/>
      <c r="FD659" s="59"/>
    </row>
    <row r="660" spans="1:160" s="60" customFormat="1" ht="30" customHeight="1">
      <c r="A660" s="62" t="s">
        <v>1069</v>
      </c>
      <c r="B660" s="40" t="s">
        <v>1245</v>
      </c>
      <c r="C660" s="40" t="s">
        <v>1254</v>
      </c>
      <c r="D660" s="40" t="s">
        <v>1036</v>
      </c>
      <c r="E660" s="38" t="s">
        <v>1436</v>
      </c>
      <c r="F660" s="30" t="s">
        <v>1638</v>
      </c>
      <c r="G660" s="55">
        <v>0</v>
      </c>
      <c r="H660" s="30">
        <v>510000000</v>
      </c>
      <c r="I660" s="30" t="s">
        <v>1637</v>
      </c>
      <c r="J660" s="30" t="s">
        <v>2019</v>
      </c>
      <c r="K660" s="30" t="s">
        <v>1640</v>
      </c>
      <c r="L660" s="30" t="s">
        <v>1639</v>
      </c>
      <c r="M660" s="30" t="s">
        <v>2019</v>
      </c>
      <c r="N660" s="30" t="s">
        <v>1483</v>
      </c>
      <c r="O660" s="56" t="s">
        <v>804</v>
      </c>
      <c r="P660" s="40" t="s">
        <v>223</v>
      </c>
      <c r="Q660" s="92">
        <v>1</v>
      </c>
      <c r="R660" s="57">
        <f t="shared" si="20"/>
        <v>15000</v>
      </c>
      <c r="S660" s="92">
        <v>15000</v>
      </c>
      <c r="T660" s="58">
        <f t="shared" si="21"/>
        <v>16800</v>
      </c>
      <c r="U660" s="30">
        <v>2011</v>
      </c>
      <c r="V660" s="3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9"/>
      <c r="BS660" s="59"/>
      <c r="BT660" s="59"/>
      <c r="BU660" s="59"/>
      <c r="BV660" s="59"/>
      <c r="BW660" s="59"/>
      <c r="BX660" s="59"/>
      <c r="BY660" s="59"/>
      <c r="BZ660" s="59"/>
      <c r="CA660" s="59"/>
      <c r="CB660" s="59"/>
      <c r="CC660" s="59"/>
      <c r="CD660" s="59"/>
      <c r="CE660" s="59"/>
      <c r="CF660" s="59"/>
      <c r="CG660" s="59"/>
      <c r="CH660" s="59"/>
      <c r="CI660" s="59"/>
      <c r="CJ660" s="59"/>
      <c r="CK660" s="59"/>
      <c r="CL660" s="59"/>
      <c r="CM660" s="59"/>
      <c r="CN660" s="59"/>
      <c r="CO660" s="59"/>
      <c r="CP660" s="59"/>
      <c r="CQ660" s="59"/>
      <c r="CR660" s="59"/>
      <c r="CS660" s="59"/>
      <c r="CT660" s="59"/>
      <c r="CU660" s="59"/>
      <c r="CV660" s="59"/>
      <c r="CW660" s="59"/>
      <c r="CX660" s="59"/>
      <c r="CY660" s="59"/>
      <c r="CZ660" s="59"/>
      <c r="DA660" s="59"/>
      <c r="DB660" s="59"/>
      <c r="DC660" s="59"/>
      <c r="DD660" s="59"/>
      <c r="DE660" s="59"/>
      <c r="DF660" s="59"/>
      <c r="DG660" s="59"/>
      <c r="DH660" s="59"/>
      <c r="DI660" s="59"/>
      <c r="DJ660" s="59"/>
      <c r="DK660" s="59"/>
      <c r="DL660" s="59"/>
      <c r="DM660" s="59"/>
      <c r="DN660" s="59"/>
      <c r="DO660" s="59"/>
      <c r="DP660" s="59"/>
      <c r="DQ660" s="59"/>
      <c r="DR660" s="59"/>
      <c r="DS660" s="59"/>
      <c r="DT660" s="59"/>
      <c r="DU660" s="59"/>
      <c r="DV660" s="59"/>
      <c r="DW660" s="59"/>
      <c r="DX660" s="59"/>
      <c r="DY660" s="59"/>
      <c r="DZ660" s="59"/>
      <c r="EA660" s="59"/>
      <c r="EB660" s="59"/>
      <c r="EC660" s="59"/>
      <c r="ED660" s="59"/>
      <c r="EE660" s="59"/>
      <c r="EF660" s="59"/>
      <c r="EG660" s="59"/>
      <c r="EH660" s="59"/>
      <c r="EI660" s="59"/>
      <c r="EJ660" s="59"/>
      <c r="EK660" s="59"/>
      <c r="EL660" s="59"/>
      <c r="EM660" s="59"/>
      <c r="EN660" s="59"/>
      <c r="EO660" s="59"/>
      <c r="EP660" s="59"/>
      <c r="EQ660" s="59"/>
      <c r="ER660" s="59"/>
      <c r="ES660" s="59"/>
      <c r="ET660" s="59"/>
      <c r="EU660" s="59"/>
      <c r="EV660" s="59"/>
      <c r="EW660" s="59"/>
      <c r="EX660" s="59"/>
      <c r="EY660" s="59"/>
      <c r="EZ660" s="59"/>
      <c r="FA660" s="59"/>
      <c r="FB660" s="59"/>
      <c r="FC660" s="59"/>
      <c r="FD660" s="59"/>
    </row>
    <row r="661" spans="1:160" s="60" customFormat="1" ht="23.25" customHeight="1">
      <c r="A661" s="62" t="s">
        <v>1070</v>
      </c>
      <c r="B661" s="40" t="s">
        <v>1245</v>
      </c>
      <c r="C661" s="40" t="s">
        <v>1748</v>
      </c>
      <c r="D661" s="40" t="s">
        <v>1037</v>
      </c>
      <c r="E661" s="38" t="s">
        <v>1120</v>
      </c>
      <c r="F661" s="30" t="s">
        <v>1638</v>
      </c>
      <c r="G661" s="55">
        <v>0</v>
      </c>
      <c r="H661" s="30">
        <v>510000000</v>
      </c>
      <c r="I661" s="30" t="s">
        <v>1637</v>
      </c>
      <c r="J661" s="30" t="s">
        <v>2019</v>
      </c>
      <c r="K661" s="30" t="s">
        <v>1640</v>
      </c>
      <c r="L661" s="30" t="s">
        <v>1639</v>
      </c>
      <c r="M661" s="30" t="s">
        <v>2019</v>
      </c>
      <c r="N661" s="30" t="s">
        <v>1483</v>
      </c>
      <c r="O661" s="56" t="s">
        <v>804</v>
      </c>
      <c r="P661" s="40" t="s">
        <v>223</v>
      </c>
      <c r="Q661" s="38">
        <v>1</v>
      </c>
      <c r="R661" s="57">
        <f t="shared" si="20"/>
        <v>8040</v>
      </c>
      <c r="S661" s="38">
        <v>8040</v>
      </c>
      <c r="T661" s="58">
        <f t="shared" si="21"/>
        <v>9004.800000000001</v>
      </c>
      <c r="U661" s="30">
        <v>2011</v>
      </c>
      <c r="V661" s="3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9"/>
      <c r="BS661" s="59"/>
      <c r="BT661" s="59"/>
      <c r="BU661" s="59"/>
      <c r="BV661" s="59"/>
      <c r="BW661" s="59"/>
      <c r="BX661" s="59"/>
      <c r="BY661" s="59"/>
      <c r="BZ661" s="59"/>
      <c r="CA661" s="59"/>
      <c r="CB661" s="59"/>
      <c r="CC661" s="59"/>
      <c r="CD661" s="59"/>
      <c r="CE661" s="59"/>
      <c r="CF661" s="59"/>
      <c r="CG661" s="59"/>
      <c r="CH661" s="59"/>
      <c r="CI661" s="59"/>
      <c r="CJ661" s="59"/>
      <c r="CK661" s="59"/>
      <c r="CL661" s="59"/>
      <c r="CM661" s="59"/>
      <c r="CN661" s="59"/>
      <c r="CO661" s="59"/>
      <c r="CP661" s="59"/>
      <c r="CQ661" s="59"/>
      <c r="CR661" s="59"/>
      <c r="CS661" s="59"/>
      <c r="CT661" s="59"/>
      <c r="CU661" s="59"/>
      <c r="CV661" s="59"/>
      <c r="CW661" s="59"/>
      <c r="CX661" s="59"/>
      <c r="CY661" s="59"/>
      <c r="CZ661" s="59"/>
      <c r="DA661" s="59"/>
      <c r="DB661" s="59"/>
      <c r="DC661" s="59"/>
      <c r="DD661" s="59"/>
      <c r="DE661" s="59"/>
      <c r="DF661" s="59"/>
      <c r="DG661" s="59"/>
      <c r="DH661" s="59"/>
      <c r="DI661" s="59"/>
      <c r="DJ661" s="59"/>
      <c r="DK661" s="59"/>
      <c r="DL661" s="59"/>
      <c r="DM661" s="59"/>
      <c r="DN661" s="59"/>
      <c r="DO661" s="59"/>
      <c r="DP661" s="59"/>
      <c r="DQ661" s="59"/>
      <c r="DR661" s="59"/>
      <c r="DS661" s="59"/>
      <c r="DT661" s="59"/>
      <c r="DU661" s="59"/>
      <c r="DV661" s="59"/>
      <c r="DW661" s="59"/>
      <c r="DX661" s="59"/>
      <c r="DY661" s="59"/>
      <c r="DZ661" s="59"/>
      <c r="EA661" s="59"/>
      <c r="EB661" s="59"/>
      <c r="EC661" s="59"/>
      <c r="ED661" s="59"/>
      <c r="EE661" s="59"/>
      <c r="EF661" s="59"/>
      <c r="EG661" s="59"/>
      <c r="EH661" s="59"/>
      <c r="EI661" s="59"/>
      <c r="EJ661" s="59"/>
      <c r="EK661" s="59"/>
      <c r="EL661" s="59"/>
      <c r="EM661" s="59"/>
      <c r="EN661" s="59"/>
      <c r="EO661" s="59"/>
      <c r="EP661" s="59"/>
      <c r="EQ661" s="59"/>
      <c r="ER661" s="59"/>
      <c r="ES661" s="59"/>
      <c r="ET661" s="59"/>
      <c r="EU661" s="59"/>
      <c r="EV661" s="59"/>
      <c r="EW661" s="59"/>
      <c r="EX661" s="59"/>
      <c r="EY661" s="59"/>
      <c r="EZ661" s="59"/>
      <c r="FA661" s="59"/>
      <c r="FB661" s="59"/>
      <c r="FC661" s="59"/>
      <c r="FD661" s="59"/>
    </row>
    <row r="662" spans="1:160" s="60" customFormat="1" ht="32.25" customHeight="1">
      <c r="A662" s="62" t="s">
        <v>1071</v>
      </c>
      <c r="B662" s="40" t="s">
        <v>1245</v>
      </c>
      <c r="C662" s="56" t="s">
        <v>1276</v>
      </c>
      <c r="D662" s="38" t="s">
        <v>1117</v>
      </c>
      <c r="E662" s="38" t="s">
        <v>1118</v>
      </c>
      <c r="F662" s="30" t="s">
        <v>1638</v>
      </c>
      <c r="G662" s="55">
        <v>0</v>
      </c>
      <c r="H662" s="30">
        <v>510000000</v>
      </c>
      <c r="I662" s="30" t="s">
        <v>1637</v>
      </c>
      <c r="J662" s="30" t="s">
        <v>2019</v>
      </c>
      <c r="K662" s="30" t="s">
        <v>1640</v>
      </c>
      <c r="L662" s="30" t="s">
        <v>1639</v>
      </c>
      <c r="M662" s="30" t="s">
        <v>2019</v>
      </c>
      <c r="N662" s="30" t="s">
        <v>1483</v>
      </c>
      <c r="O662" s="56" t="s">
        <v>804</v>
      </c>
      <c r="P662" s="40" t="s">
        <v>223</v>
      </c>
      <c r="Q662" s="92">
        <v>1</v>
      </c>
      <c r="R662" s="57">
        <f t="shared" si="20"/>
        <v>8500</v>
      </c>
      <c r="S662" s="92">
        <v>8500</v>
      </c>
      <c r="T662" s="58">
        <f t="shared" si="21"/>
        <v>9520</v>
      </c>
      <c r="U662" s="30">
        <v>2011</v>
      </c>
      <c r="V662" s="3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9"/>
      <c r="BS662" s="59"/>
      <c r="BT662" s="59"/>
      <c r="BU662" s="59"/>
      <c r="BV662" s="59"/>
      <c r="BW662" s="59"/>
      <c r="BX662" s="59"/>
      <c r="BY662" s="59"/>
      <c r="BZ662" s="59"/>
      <c r="CA662" s="59"/>
      <c r="CB662" s="59"/>
      <c r="CC662" s="59"/>
      <c r="CD662" s="59"/>
      <c r="CE662" s="59"/>
      <c r="CF662" s="59"/>
      <c r="CG662" s="59"/>
      <c r="CH662" s="59"/>
      <c r="CI662" s="59"/>
      <c r="CJ662" s="59"/>
      <c r="CK662" s="59"/>
      <c r="CL662" s="59"/>
      <c r="CM662" s="59"/>
      <c r="CN662" s="59"/>
      <c r="CO662" s="59"/>
      <c r="CP662" s="59"/>
      <c r="CQ662" s="59"/>
      <c r="CR662" s="59"/>
      <c r="CS662" s="59"/>
      <c r="CT662" s="59"/>
      <c r="CU662" s="59"/>
      <c r="CV662" s="59"/>
      <c r="CW662" s="59"/>
      <c r="CX662" s="59"/>
      <c r="CY662" s="59"/>
      <c r="CZ662" s="59"/>
      <c r="DA662" s="59"/>
      <c r="DB662" s="59"/>
      <c r="DC662" s="59"/>
      <c r="DD662" s="59"/>
      <c r="DE662" s="59"/>
      <c r="DF662" s="59"/>
      <c r="DG662" s="59"/>
      <c r="DH662" s="59"/>
      <c r="DI662" s="59"/>
      <c r="DJ662" s="59"/>
      <c r="DK662" s="59"/>
      <c r="DL662" s="59"/>
      <c r="DM662" s="59"/>
      <c r="DN662" s="59"/>
      <c r="DO662" s="59"/>
      <c r="DP662" s="59"/>
      <c r="DQ662" s="59"/>
      <c r="DR662" s="59"/>
      <c r="DS662" s="59"/>
      <c r="DT662" s="59"/>
      <c r="DU662" s="59"/>
      <c r="DV662" s="59"/>
      <c r="DW662" s="59"/>
      <c r="DX662" s="59"/>
      <c r="DY662" s="59"/>
      <c r="DZ662" s="59"/>
      <c r="EA662" s="59"/>
      <c r="EB662" s="59"/>
      <c r="EC662" s="59"/>
      <c r="ED662" s="59"/>
      <c r="EE662" s="59"/>
      <c r="EF662" s="59"/>
      <c r="EG662" s="59"/>
      <c r="EH662" s="59"/>
      <c r="EI662" s="59"/>
      <c r="EJ662" s="59"/>
      <c r="EK662" s="59"/>
      <c r="EL662" s="59"/>
      <c r="EM662" s="59"/>
      <c r="EN662" s="59"/>
      <c r="EO662" s="59"/>
      <c r="EP662" s="59"/>
      <c r="EQ662" s="59"/>
      <c r="ER662" s="59"/>
      <c r="ES662" s="59"/>
      <c r="ET662" s="59"/>
      <c r="EU662" s="59"/>
      <c r="EV662" s="59"/>
      <c r="EW662" s="59"/>
      <c r="EX662" s="59"/>
      <c r="EY662" s="59"/>
      <c r="EZ662" s="59"/>
      <c r="FA662" s="59"/>
      <c r="FB662" s="59"/>
      <c r="FC662" s="59"/>
      <c r="FD662" s="59"/>
    </row>
    <row r="663" spans="1:160" s="60" customFormat="1" ht="31.5" customHeight="1">
      <c r="A663" s="62" t="s">
        <v>1072</v>
      </c>
      <c r="B663" s="40" t="s">
        <v>1245</v>
      </c>
      <c r="C663" s="40" t="s">
        <v>1254</v>
      </c>
      <c r="D663" s="74" t="s">
        <v>1038</v>
      </c>
      <c r="E663" s="38" t="s">
        <v>1436</v>
      </c>
      <c r="F663" s="30" t="s">
        <v>1638</v>
      </c>
      <c r="G663" s="55">
        <v>0</v>
      </c>
      <c r="H663" s="30">
        <v>510000000</v>
      </c>
      <c r="I663" s="30" t="s">
        <v>1637</v>
      </c>
      <c r="J663" s="30" t="s">
        <v>2019</v>
      </c>
      <c r="K663" s="30" t="s">
        <v>1640</v>
      </c>
      <c r="L663" s="30" t="s">
        <v>1639</v>
      </c>
      <c r="M663" s="30" t="s">
        <v>2019</v>
      </c>
      <c r="N663" s="30" t="s">
        <v>1483</v>
      </c>
      <c r="O663" s="56" t="s">
        <v>804</v>
      </c>
      <c r="P663" s="40" t="s">
        <v>223</v>
      </c>
      <c r="Q663" s="92">
        <v>1</v>
      </c>
      <c r="R663" s="57">
        <f aca="true" t="shared" si="22" ref="R663:R675">S663/Q663</f>
        <v>12000</v>
      </c>
      <c r="S663" s="92">
        <v>12000</v>
      </c>
      <c r="T663" s="58">
        <f t="shared" si="21"/>
        <v>13440.000000000002</v>
      </c>
      <c r="U663" s="30">
        <v>2011</v>
      </c>
      <c r="V663" s="3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</row>
    <row r="664" spans="1:160" s="60" customFormat="1" ht="39.75" customHeight="1">
      <c r="A664" s="62" t="s">
        <v>1073</v>
      </c>
      <c r="B664" s="40" t="s">
        <v>1245</v>
      </c>
      <c r="C664" s="93" t="s">
        <v>1749</v>
      </c>
      <c r="D664" s="75" t="s">
        <v>1039</v>
      </c>
      <c r="E664" s="38" t="s">
        <v>1115</v>
      </c>
      <c r="F664" s="30" t="s">
        <v>1638</v>
      </c>
      <c r="G664" s="55">
        <v>0</v>
      </c>
      <c r="H664" s="30">
        <v>510000000</v>
      </c>
      <c r="I664" s="30" t="s">
        <v>1637</v>
      </c>
      <c r="J664" s="30" t="s">
        <v>2019</v>
      </c>
      <c r="K664" s="30" t="s">
        <v>1640</v>
      </c>
      <c r="L664" s="30" t="s">
        <v>1639</v>
      </c>
      <c r="M664" s="30" t="s">
        <v>2019</v>
      </c>
      <c r="N664" s="30" t="s">
        <v>1483</v>
      </c>
      <c r="O664" s="56" t="s">
        <v>1085</v>
      </c>
      <c r="P664" s="90" t="s">
        <v>233</v>
      </c>
      <c r="Q664" s="92">
        <v>2</v>
      </c>
      <c r="R664" s="57">
        <f t="shared" si="22"/>
        <v>100000</v>
      </c>
      <c r="S664" s="92">
        <v>200000</v>
      </c>
      <c r="T664" s="58">
        <f t="shared" si="21"/>
        <v>224000.00000000003</v>
      </c>
      <c r="U664" s="30">
        <v>2011</v>
      </c>
      <c r="V664" s="3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</row>
    <row r="665" spans="1:160" s="60" customFormat="1" ht="28.5" customHeight="1">
      <c r="A665" s="62" t="s">
        <v>1074</v>
      </c>
      <c r="B665" s="40" t="s">
        <v>1245</v>
      </c>
      <c r="C665" s="40" t="s">
        <v>1254</v>
      </c>
      <c r="D665" s="74" t="s">
        <v>1040</v>
      </c>
      <c r="E665" s="38" t="s">
        <v>1436</v>
      </c>
      <c r="F665" s="30" t="s">
        <v>1638</v>
      </c>
      <c r="G665" s="55">
        <v>0</v>
      </c>
      <c r="H665" s="30">
        <v>510000000</v>
      </c>
      <c r="I665" s="30" t="s">
        <v>1637</v>
      </c>
      <c r="J665" s="30" t="s">
        <v>2019</v>
      </c>
      <c r="K665" s="30" t="s">
        <v>1640</v>
      </c>
      <c r="L665" s="30" t="s">
        <v>1639</v>
      </c>
      <c r="M665" s="30" t="s">
        <v>2019</v>
      </c>
      <c r="N665" s="30" t="s">
        <v>1483</v>
      </c>
      <c r="O665" s="56" t="s">
        <v>1085</v>
      </c>
      <c r="P665" s="90" t="s">
        <v>233</v>
      </c>
      <c r="Q665" s="92">
        <v>1</v>
      </c>
      <c r="R665" s="57">
        <f t="shared" si="22"/>
        <v>3500</v>
      </c>
      <c r="S665" s="92">
        <v>3500</v>
      </c>
      <c r="T665" s="58">
        <f t="shared" si="21"/>
        <v>3920.0000000000005</v>
      </c>
      <c r="U665" s="30">
        <v>2011</v>
      </c>
      <c r="V665" s="3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</row>
    <row r="666" spans="1:160" s="60" customFormat="1" ht="29.25" customHeight="1">
      <c r="A666" s="62" t="s">
        <v>1075</v>
      </c>
      <c r="B666" s="40" t="s">
        <v>1245</v>
      </c>
      <c r="C666" s="40" t="s">
        <v>1254</v>
      </c>
      <c r="D666" s="74" t="s">
        <v>1041</v>
      </c>
      <c r="E666" s="38" t="s">
        <v>1436</v>
      </c>
      <c r="F666" s="30" t="s">
        <v>1638</v>
      </c>
      <c r="G666" s="55">
        <v>0</v>
      </c>
      <c r="H666" s="30">
        <v>510000000</v>
      </c>
      <c r="I666" s="30" t="s">
        <v>1637</v>
      </c>
      <c r="J666" s="30" t="s">
        <v>2019</v>
      </c>
      <c r="K666" s="30" t="s">
        <v>1640</v>
      </c>
      <c r="L666" s="30" t="s">
        <v>1639</v>
      </c>
      <c r="M666" s="30" t="s">
        <v>2019</v>
      </c>
      <c r="N666" s="30" t="s">
        <v>1483</v>
      </c>
      <c r="O666" s="56" t="s">
        <v>804</v>
      </c>
      <c r="P666" s="40" t="s">
        <v>223</v>
      </c>
      <c r="Q666" s="92">
        <v>7</v>
      </c>
      <c r="R666" s="57">
        <f t="shared" si="22"/>
        <v>5000</v>
      </c>
      <c r="S666" s="92">
        <v>35000</v>
      </c>
      <c r="T666" s="58">
        <f t="shared" si="21"/>
        <v>39200.00000000001</v>
      </c>
      <c r="U666" s="30">
        <v>2011</v>
      </c>
      <c r="V666" s="3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</row>
    <row r="667" spans="1:160" s="60" customFormat="1" ht="29.25" customHeight="1">
      <c r="A667" s="62" t="s">
        <v>1076</v>
      </c>
      <c r="B667" s="40" t="s">
        <v>1245</v>
      </c>
      <c r="C667" s="40" t="s">
        <v>1750</v>
      </c>
      <c r="D667" s="38" t="s">
        <v>1105</v>
      </c>
      <c r="E667" s="38" t="s">
        <v>1106</v>
      </c>
      <c r="F667" s="30" t="s">
        <v>1638</v>
      </c>
      <c r="G667" s="55">
        <v>0</v>
      </c>
      <c r="H667" s="30">
        <v>510000000</v>
      </c>
      <c r="I667" s="30" t="s">
        <v>1637</v>
      </c>
      <c r="J667" s="30" t="s">
        <v>2019</v>
      </c>
      <c r="K667" s="30" t="s">
        <v>1640</v>
      </c>
      <c r="L667" s="30" t="s">
        <v>1639</v>
      </c>
      <c r="M667" s="30" t="s">
        <v>2019</v>
      </c>
      <c r="N667" s="30" t="s">
        <v>1483</v>
      </c>
      <c r="O667" s="56" t="s">
        <v>804</v>
      </c>
      <c r="P667" s="40" t="s">
        <v>223</v>
      </c>
      <c r="Q667" s="92">
        <v>2</v>
      </c>
      <c r="R667" s="57">
        <f t="shared" si="22"/>
        <v>58000</v>
      </c>
      <c r="S667" s="92">
        <v>116000</v>
      </c>
      <c r="T667" s="58">
        <f t="shared" si="21"/>
        <v>129920.00000000001</v>
      </c>
      <c r="U667" s="30">
        <v>2011</v>
      </c>
      <c r="V667" s="3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</row>
    <row r="668" spans="1:160" s="60" customFormat="1" ht="27" customHeight="1">
      <c r="A668" s="62" t="s">
        <v>1077</v>
      </c>
      <c r="B668" s="40" t="s">
        <v>1245</v>
      </c>
      <c r="C668" s="40" t="s">
        <v>1751</v>
      </c>
      <c r="D668" s="40" t="s">
        <v>1103</v>
      </c>
      <c r="E668" s="38" t="s">
        <v>1104</v>
      </c>
      <c r="F668" s="30" t="s">
        <v>1638</v>
      </c>
      <c r="G668" s="55">
        <v>0</v>
      </c>
      <c r="H668" s="30">
        <v>510000000</v>
      </c>
      <c r="I668" s="30" t="s">
        <v>1637</v>
      </c>
      <c r="J668" s="30" t="s">
        <v>2019</v>
      </c>
      <c r="K668" s="30" t="s">
        <v>1640</v>
      </c>
      <c r="L668" s="30" t="s">
        <v>1639</v>
      </c>
      <c r="M668" s="30" t="s">
        <v>2019</v>
      </c>
      <c r="N668" s="30" t="s">
        <v>1483</v>
      </c>
      <c r="O668" s="56" t="s">
        <v>804</v>
      </c>
      <c r="P668" s="40" t="s">
        <v>223</v>
      </c>
      <c r="Q668" s="91">
        <v>2</v>
      </c>
      <c r="R668" s="57">
        <f t="shared" si="22"/>
        <v>100</v>
      </c>
      <c r="S668" s="91">
        <v>200</v>
      </c>
      <c r="T668" s="58">
        <f t="shared" si="21"/>
        <v>224.00000000000003</v>
      </c>
      <c r="U668" s="30">
        <v>2011</v>
      </c>
      <c r="V668" s="3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</row>
    <row r="669" spans="1:160" s="60" customFormat="1" ht="41.25" customHeight="1">
      <c r="A669" s="62" t="s">
        <v>1078</v>
      </c>
      <c r="B669" s="40" t="s">
        <v>1245</v>
      </c>
      <c r="C669" s="40" t="s">
        <v>1752</v>
      </c>
      <c r="D669" s="74" t="s">
        <v>1042</v>
      </c>
      <c r="E669" s="38" t="s">
        <v>1116</v>
      </c>
      <c r="F669" s="30" t="s">
        <v>1638</v>
      </c>
      <c r="G669" s="55">
        <v>0</v>
      </c>
      <c r="H669" s="30">
        <v>510000000</v>
      </c>
      <c r="I669" s="30" t="s">
        <v>1637</v>
      </c>
      <c r="J669" s="30" t="s">
        <v>2019</v>
      </c>
      <c r="K669" s="30" t="s">
        <v>1640</v>
      </c>
      <c r="L669" s="30" t="s">
        <v>1639</v>
      </c>
      <c r="M669" s="30" t="s">
        <v>2019</v>
      </c>
      <c r="N669" s="30" t="s">
        <v>1483</v>
      </c>
      <c r="O669" s="30">
        <v>166</v>
      </c>
      <c r="P669" s="38" t="s">
        <v>226</v>
      </c>
      <c r="Q669" s="92">
        <v>1000</v>
      </c>
      <c r="R669" s="57">
        <f t="shared" si="22"/>
        <v>800</v>
      </c>
      <c r="S669" s="92">
        <v>800000</v>
      </c>
      <c r="T669" s="58">
        <f t="shared" si="21"/>
        <v>896000.0000000001</v>
      </c>
      <c r="U669" s="30">
        <v>2011</v>
      </c>
      <c r="V669" s="3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</row>
    <row r="670" spans="1:160" s="60" customFormat="1" ht="38.25">
      <c r="A670" s="62" t="s">
        <v>1079</v>
      </c>
      <c r="B670" s="40" t="s">
        <v>1245</v>
      </c>
      <c r="C670" s="40" t="s">
        <v>1753</v>
      </c>
      <c r="D670" s="40" t="s">
        <v>1043</v>
      </c>
      <c r="E670" s="38" t="s">
        <v>1095</v>
      </c>
      <c r="F670" s="30" t="s">
        <v>1638</v>
      </c>
      <c r="G670" s="55">
        <v>0</v>
      </c>
      <c r="H670" s="30">
        <v>510000000</v>
      </c>
      <c r="I670" s="30" t="s">
        <v>1637</v>
      </c>
      <c r="J670" s="30" t="s">
        <v>2019</v>
      </c>
      <c r="K670" s="30" t="s">
        <v>1640</v>
      </c>
      <c r="L670" s="30" t="s">
        <v>1639</v>
      </c>
      <c r="M670" s="30" t="s">
        <v>2019</v>
      </c>
      <c r="N670" s="30" t="s">
        <v>1483</v>
      </c>
      <c r="O670" s="56" t="s">
        <v>804</v>
      </c>
      <c r="P670" s="40" t="s">
        <v>223</v>
      </c>
      <c r="Q670" s="92">
        <v>100</v>
      </c>
      <c r="R670" s="57">
        <f t="shared" si="22"/>
        <v>150</v>
      </c>
      <c r="S670" s="92">
        <v>15000</v>
      </c>
      <c r="T670" s="58">
        <f t="shared" si="21"/>
        <v>16800</v>
      </c>
      <c r="U670" s="30">
        <v>2011</v>
      </c>
      <c r="V670" s="3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</row>
    <row r="671" spans="1:160" s="60" customFormat="1" ht="38.25">
      <c r="A671" s="62" t="s">
        <v>1080</v>
      </c>
      <c r="B671" s="40" t="s">
        <v>1245</v>
      </c>
      <c r="C671" s="40" t="s">
        <v>2136</v>
      </c>
      <c r="D671" s="40" t="s">
        <v>1102</v>
      </c>
      <c r="E671" s="38" t="s">
        <v>1101</v>
      </c>
      <c r="F671" s="30" t="s">
        <v>1638</v>
      </c>
      <c r="G671" s="55">
        <v>0</v>
      </c>
      <c r="H671" s="30">
        <v>510000000</v>
      </c>
      <c r="I671" s="30" t="s">
        <v>1637</v>
      </c>
      <c r="J671" s="30" t="s">
        <v>2019</v>
      </c>
      <c r="K671" s="30" t="s">
        <v>1640</v>
      </c>
      <c r="L671" s="30" t="s">
        <v>1639</v>
      </c>
      <c r="M671" s="30" t="s">
        <v>2019</v>
      </c>
      <c r="N671" s="30" t="s">
        <v>1483</v>
      </c>
      <c r="O671" s="56" t="s">
        <v>804</v>
      </c>
      <c r="P671" s="40" t="s">
        <v>223</v>
      </c>
      <c r="Q671" s="92">
        <v>2</v>
      </c>
      <c r="R671" s="57">
        <f t="shared" si="22"/>
        <v>110880</v>
      </c>
      <c r="S671" s="92">
        <v>221760</v>
      </c>
      <c r="T671" s="58">
        <f t="shared" si="21"/>
        <v>248371.2</v>
      </c>
      <c r="U671" s="30">
        <v>2011</v>
      </c>
      <c r="V671" s="3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59"/>
      <c r="CA671" s="59"/>
      <c r="CB671" s="59"/>
      <c r="CC671" s="59"/>
      <c r="CD671" s="59"/>
      <c r="CE671" s="59"/>
      <c r="CF671" s="59"/>
      <c r="CG671" s="59"/>
      <c r="CH671" s="59"/>
      <c r="CI671" s="59"/>
      <c r="CJ671" s="59"/>
      <c r="CK671" s="59"/>
      <c r="CL671" s="59"/>
      <c r="CM671" s="59"/>
      <c r="CN671" s="59"/>
      <c r="CO671" s="59"/>
      <c r="CP671" s="59"/>
      <c r="CQ671" s="59"/>
      <c r="CR671" s="59"/>
      <c r="CS671" s="59"/>
      <c r="CT671" s="59"/>
      <c r="CU671" s="59"/>
      <c r="CV671" s="59"/>
      <c r="CW671" s="59"/>
      <c r="CX671" s="59"/>
      <c r="CY671" s="59"/>
      <c r="CZ671" s="59"/>
      <c r="DA671" s="59"/>
      <c r="DB671" s="59"/>
      <c r="DC671" s="59"/>
      <c r="DD671" s="59"/>
      <c r="DE671" s="59"/>
      <c r="DF671" s="59"/>
      <c r="DG671" s="59"/>
      <c r="DH671" s="59"/>
      <c r="DI671" s="59"/>
      <c r="DJ671" s="59"/>
      <c r="DK671" s="59"/>
      <c r="DL671" s="59"/>
      <c r="DM671" s="59"/>
      <c r="DN671" s="59"/>
      <c r="DO671" s="59"/>
      <c r="DP671" s="59"/>
      <c r="DQ671" s="59"/>
      <c r="DR671" s="59"/>
      <c r="DS671" s="59"/>
      <c r="DT671" s="59"/>
      <c r="DU671" s="59"/>
      <c r="DV671" s="59"/>
      <c r="DW671" s="59"/>
      <c r="DX671" s="59"/>
      <c r="DY671" s="59"/>
      <c r="DZ671" s="59"/>
      <c r="EA671" s="59"/>
      <c r="EB671" s="59"/>
      <c r="EC671" s="59"/>
      <c r="ED671" s="59"/>
      <c r="EE671" s="59"/>
      <c r="EF671" s="59"/>
      <c r="EG671" s="59"/>
      <c r="EH671" s="59"/>
      <c r="EI671" s="59"/>
      <c r="EJ671" s="59"/>
      <c r="EK671" s="59"/>
      <c r="EL671" s="59"/>
      <c r="EM671" s="59"/>
      <c r="EN671" s="59"/>
      <c r="EO671" s="59"/>
      <c r="EP671" s="59"/>
      <c r="EQ671" s="59"/>
      <c r="ER671" s="59"/>
      <c r="ES671" s="59"/>
      <c r="ET671" s="59"/>
      <c r="EU671" s="59"/>
      <c r="EV671" s="59"/>
      <c r="EW671" s="59"/>
      <c r="EX671" s="59"/>
      <c r="EY671" s="59"/>
      <c r="EZ671" s="59"/>
      <c r="FA671" s="59"/>
      <c r="FB671" s="59"/>
      <c r="FC671" s="59"/>
      <c r="FD671" s="59"/>
    </row>
    <row r="672" spans="1:160" s="60" customFormat="1" ht="38.25" customHeight="1">
      <c r="A672" s="62" t="s">
        <v>1081</v>
      </c>
      <c r="B672" s="40" t="s">
        <v>1245</v>
      </c>
      <c r="C672" s="40" t="s">
        <v>1743</v>
      </c>
      <c r="D672" s="40" t="s">
        <v>1100</v>
      </c>
      <c r="E672" s="38" t="s">
        <v>1099</v>
      </c>
      <c r="F672" s="30" t="s">
        <v>1638</v>
      </c>
      <c r="G672" s="55">
        <v>0</v>
      </c>
      <c r="H672" s="30">
        <v>510000000</v>
      </c>
      <c r="I672" s="30" t="s">
        <v>1637</v>
      </c>
      <c r="J672" s="30" t="s">
        <v>2019</v>
      </c>
      <c r="K672" s="30" t="s">
        <v>1640</v>
      </c>
      <c r="L672" s="30" t="s">
        <v>1639</v>
      </c>
      <c r="M672" s="30" t="s">
        <v>2019</v>
      </c>
      <c r="N672" s="30" t="s">
        <v>1483</v>
      </c>
      <c r="O672" s="56" t="s">
        <v>804</v>
      </c>
      <c r="P672" s="40" t="s">
        <v>223</v>
      </c>
      <c r="Q672" s="92">
        <v>10</v>
      </c>
      <c r="R672" s="57">
        <f t="shared" si="22"/>
        <v>1590</v>
      </c>
      <c r="S672" s="92">
        <v>15900</v>
      </c>
      <c r="T672" s="58">
        <f t="shared" si="21"/>
        <v>17808</v>
      </c>
      <c r="U672" s="30">
        <v>2011</v>
      </c>
      <c r="V672" s="3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  <c r="BY672" s="59"/>
      <c r="BZ672" s="59"/>
      <c r="CA672" s="59"/>
      <c r="CB672" s="59"/>
      <c r="CC672" s="59"/>
      <c r="CD672" s="59"/>
      <c r="CE672" s="59"/>
      <c r="CF672" s="59"/>
      <c r="CG672" s="59"/>
      <c r="CH672" s="59"/>
      <c r="CI672" s="59"/>
      <c r="CJ672" s="59"/>
      <c r="CK672" s="59"/>
      <c r="CL672" s="59"/>
      <c r="CM672" s="59"/>
      <c r="CN672" s="59"/>
      <c r="CO672" s="59"/>
      <c r="CP672" s="59"/>
      <c r="CQ672" s="59"/>
      <c r="CR672" s="59"/>
      <c r="CS672" s="59"/>
      <c r="CT672" s="59"/>
      <c r="CU672" s="59"/>
      <c r="CV672" s="59"/>
      <c r="CW672" s="59"/>
      <c r="CX672" s="59"/>
      <c r="CY672" s="59"/>
      <c r="CZ672" s="59"/>
      <c r="DA672" s="59"/>
      <c r="DB672" s="59"/>
      <c r="DC672" s="59"/>
      <c r="DD672" s="59"/>
      <c r="DE672" s="59"/>
      <c r="DF672" s="59"/>
      <c r="DG672" s="59"/>
      <c r="DH672" s="59"/>
      <c r="DI672" s="59"/>
      <c r="DJ672" s="59"/>
      <c r="DK672" s="59"/>
      <c r="DL672" s="59"/>
      <c r="DM672" s="59"/>
      <c r="DN672" s="59"/>
      <c r="DO672" s="59"/>
      <c r="DP672" s="59"/>
      <c r="DQ672" s="59"/>
      <c r="DR672" s="59"/>
      <c r="DS672" s="59"/>
      <c r="DT672" s="59"/>
      <c r="DU672" s="59"/>
      <c r="DV672" s="59"/>
      <c r="DW672" s="59"/>
      <c r="DX672" s="59"/>
      <c r="DY672" s="59"/>
      <c r="DZ672" s="59"/>
      <c r="EA672" s="59"/>
      <c r="EB672" s="59"/>
      <c r="EC672" s="59"/>
      <c r="ED672" s="59"/>
      <c r="EE672" s="59"/>
      <c r="EF672" s="59"/>
      <c r="EG672" s="59"/>
      <c r="EH672" s="59"/>
      <c r="EI672" s="59"/>
      <c r="EJ672" s="59"/>
      <c r="EK672" s="59"/>
      <c r="EL672" s="59"/>
      <c r="EM672" s="59"/>
      <c r="EN672" s="59"/>
      <c r="EO672" s="59"/>
      <c r="EP672" s="59"/>
      <c r="EQ672" s="59"/>
      <c r="ER672" s="59"/>
      <c r="ES672" s="59"/>
      <c r="ET672" s="59"/>
      <c r="EU672" s="59"/>
      <c r="EV672" s="59"/>
      <c r="EW672" s="59"/>
      <c r="EX672" s="59"/>
      <c r="EY672" s="59"/>
      <c r="EZ672" s="59"/>
      <c r="FA672" s="59"/>
      <c r="FB672" s="59"/>
      <c r="FC672" s="59"/>
      <c r="FD672" s="59"/>
    </row>
    <row r="673" spans="1:160" s="60" customFormat="1" ht="37.5" customHeight="1">
      <c r="A673" s="62" t="s">
        <v>1082</v>
      </c>
      <c r="B673" s="40" t="s">
        <v>1245</v>
      </c>
      <c r="C673" s="40" t="s">
        <v>1754</v>
      </c>
      <c r="D673" s="74" t="s">
        <v>1044</v>
      </c>
      <c r="E673" s="38" t="s">
        <v>1098</v>
      </c>
      <c r="F673" s="30" t="s">
        <v>1638</v>
      </c>
      <c r="G673" s="55">
        <v>0</v>
      </c>
      <c r="H673" s="30">
        <v>510000000</v>
      </c>
      <c r="I673" s="30" t="s">
        <v>1637</v>
      </c>
      <c r="J673" s="30" t="s">
        <v>2019</v>
      </c>
      <c r="K673" s="30" t="s">
        <v>1640</v>
      </c>
      <c r="L673" s="30" t="s">
        <v>1639</v>
      </c>
      <c r="M673" s="30" t="s">
        <v>2019</v>
      </c>
      <c r="N673" s="30" t="s">
        <v>1483</v>
      </c>
      <c r="O673" s="56" t="s">
        <v>804</v>
      </c>
      <c r="P673" s="40" t="s">
        <v>223</v>
      </c>
      <c r="Q673" s="38">
        <v>3</v>
      </c>
      <c r="R673" s="57">
        <f t="shared" si="22"/>
        <v>9000</v>
      </c>
      <c r="S673" s="38">
        <v>27000</v>
      </c>
      <c r="T673" s="58">
        <f t="shared" si="21"/>
        <v>30240.000000000004</v>
      </c>
      <c r="U673" s="30">
        <v>2011</v>
      </c>
      <c r="V673" s="3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  <c r="BY673" s="59"/>
      <c r="BZ673" s="59"/>
      <c r="CA673" s="59"/>
      <c r="CB673" s="59"/>
      <c r="CC673" s="59"/>
      <c r="CD673" s="59"/>
      <c r="CE673" s="59"/>
      <c r="CF673" s="59"/>
      <c r="CG673" s="59"/>
      <c r="CH673" s="59"/>
      <c r="CI673" s="59"/>
      <c r="CJ673" s="59"/>
      <c r="CK673" s="59"/>
      <c r="CL673" s="59"/>
      <c r="CM673" s="59"/>
      <c r="CN673" s="59"/>
      <c r="CO673" s="59"/>
      <c r="CP673" s="59"/>
      <c r="CQ673" s="59"/>
      <c r="CR673" s="59"/>
      <c r="CS673" s="59"/>
      <c r="CT673" s="59"/>
      <c r="CU673" s="59"/>
      <c r="CV673" s="59"/>
      <c r="CW673" s="59"/>
      <c r="CX673" s="59"/>
      <c r="CY673" s="59"/>
      <c r="CZ673" s="59"/>
      <c r="DA673" s="59"/>
      <c r="DB673" s="59"/>
      <c r="DC673" s="59"/>
      <c r="DD673" s="59"/>
      <c r="DE673" s="59"/>
      <c r="DF673" s="59"/>
      <c r="DG673" s="59"/>
      <c r="DH673" s="59"/>
      <c r="DI673" s="59"/>
      <c r="DJ673" s="59"/>
      <c r="DK673" s="59"/>
      <c r="DL673" s="59"/>
      <c r="DM673" s="59"/>
      <c r="DN673" s="59"/>
      <c r="DO673" s="59"/>
      <c r="DP673" s="59"/>
      <c r="DQ673" s="59"/>
      <c r="DR673" s="59"/>
      <c r="DS673" s="59"/>
      <c r="DT673" s="59"/>
      <c r="DU673" s="59"/>
      <c r="DV673" s="59"/>
      <c r="DW673" s="59"/>
      <c r="DX673" s="59"/>
      <c r="DY673" s="59"/>
      <c r="DZ673" s="59"/>
      <c r="EA673" s="59"/>
      <c r="EB673" s="59"/>
      <c r="EC673" s="59"/>
      <c r="ED673" s="59"/>
      <c r="EE673" s="59"/>
      <c r="EF673" s="59"/>
      <c r="EG673" s="59"/>
      <c r="EH673" s="59"/>
      <c r="EI673" s="59"/>
      <c r="EJ673" s="59"/>
      <c r="EK673" s="59"/>
      <c r="EL673" s="59"/>
      <c r="EM673" s="59"/>
      <c r="EN673" s="59"/>
      <c r="EO673" s="59"/>
      <c r="EP673" s="59"/>
      <c r="EQ673" s="59"/>
      <c r="ER673" s="59"/>
      <c r="ES673" s="59"/>
      <c r="ET673" s="59"/>
      <c r="EU673" s="59"/>
      <c r="EV673" s="59"/>
      <c r="EW673" s="59"/>
      <c r="EX673" s="59"/>
      <c r="EY673" s="59"/>
      <c r="EZ673" s="59"/>
      <c r="FA673" s="59"/>
      <c r="FB673" s="59"/>
      <c r="FC673" s="59"/>
      <c r="FD673" s="59"/>
    </row>
    <row r="674" spans="1:160" s="60" customFormat="1" ht="33.75" customHeight="1">
      <c r="A674" s="62" t="s">
        <v>1083</v>
      </c>
      <c r="B674" s="40" t="s">
        <v>1245</v>
      </c>
      <c r="C674" s="40" t="s">
        <v>1393</v>
      </c>
      <c r="D674" s="74" t="s">
        <v>1097</v>
      </c>
      <c r="E674" s="38" t="s">
        <v>1096</v>
      </c>
      <c r="F674" s="30" t="s">
        <v>1638</v>
      </c>
      <c r="G674" s="55">
        <v>0</v>
      </c>
      <c r="H674" s="30">
        <v>510000000</v>
      </c>
      <c r="I674" s="30" t="s">
        <v>1637</v>
      </c>
      <c r="J674" s="30" t="s">
        <v>2019</v>
      </c>
      <c r="K674" s="30" t="s">
        <v>1640</v>
      </c>
      <c r="L674" s="30" t="s">
        <v>1639</v>
      </c>
      <c r="M674" s="30" t="s">
        <v>2019</v>
      </c>
      <c r="N674" s="30" t="s">
        <v>1483</v>
      </c>
      <c r="O674" s="56" t="s">
        <v>804</v>
      </c>
      <c r="P674" s="40" t="s">
        <v>223</v>
      </c>
      <c r="Q674" s="92">
        <v>110</v>
      </c>
      <c r="R674" s="57">
        <f t="shared" si="22"/>
        <v>683.6363636363636</v>
      </c>
      <c r="S674" s="92">
        <v>75200</v>
      </c>
      <c r="T674" s="58">
        <f t="shared" si="21"/>
        <v>84224.00000000001</v>
      </c>
      <c r="U674" s="30">
        <v>2011</v>
      </c>
      <c r="V674" s="3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59"/>
      <c r="CA674" s="59"/>
      <c r="CB674" s="59"/>
      <c r="CC674" s="59"/>
      <c r="CD674" s="59"/>
      <c r="CE674" s="59"/>
      <c r="CF674" s="59"/>
      <c r="CG674" s="59"/>
      <c r="CH674" s="59"/>
      <c r="CI674" s="59"/>
      <c r="CJ674" s="59"/>
      <c r="CK674" s="59"/>
      <c r="CL674" s="59"/>
      <c r="CM674" s="59"/>
      <c r="CN674" s="59"/>
      <c r="CO674" s="59"/>
      <c r="CP674" s="59"/>
      <c r="CQ674" s="59"/>
      <c r="CR674" s="59"/>
      <c r="CS674" s="59"/>
      <c r="CT674" s="59"/>
      <c r="CU674" s="59"/>
      <c r="CV674" s="59"/>
      <c r="CW674" s="59"/>
      <c r="CX674" s="59"/>
      <c r="CY674" s="59"/>
      <c r="CZ674" s="59"/>
      <c r="DA674" s="59"/>
      <c r="DB674" s="59"/>
      <c r="DC674" s="59"/>
      <c r="DD674" s="59"/>
      <c r="DE674" s="59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</row>
    <row r="675" spans="1:160" s="60" customFormat="1" ht="27" customHeight="1">
      <c r="A675" s="62" t="s">
        <v>1084</v>
      </c>
      <c r="B675" s="40" t="s">
        <v>1245</v>
      </c>
      <c r="C675" s="40" t="s">
        <v>1412</v>
      </c>
      <c r="D675" s="40" t="s">
        <v>1045</v>
      </c>
      <c r="E675" s="38" t="s">
        <v>1095</v>
      </c>
      <c r="F675" s="30" t="s">
        <v>1638</v>
      </c>
      <c r="G675" s="55">
        <v>0</v>
      </c>
      <c r="H675" s="30">
        <v>510000000</v>
      </c>
      <c r="I675" s="30" t="s">
        <v>1637</v>
      </c>
      <c r="J675" s="30" t="s">
        <v>2019</v>
      </c>
      <c r="K675" s="30" t="s">
        <v>1640</v>
      </c>
      <c r="L675" s="30" t="s">
        <v>1639</v>
      </c>
      <c r="M675" s="30" t="s">
        <v>2019</v>
      </c>
      <c r="N675" s="30" t="s">
        <v>1483</v>
      </c>
      <c r="O675" s="56" t="s">
        <v>804</v>
      </c>
      <c r="P675" s="40" t="s">
        <v>223</v>
      </c>
      <c r="Q675" s="92">
        <v>1</v>
      </c>
      <c r="R675" s="57">
        <f t="shared" si="22"/>
        <v>19000</v>
      </c>
      <c r="S675" s="92">
        <v>19000</v>
      </c>
      <c r="T675" s="58">
        <f t="shared" si="21"/>
        <v>21280.000000000004</v>
      </c>
      <c r="U675" s="30">
        <v>2011</v>
      </c>
      <c r="V675" s="3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59"/>
      <c r="CA675" s="59"/>
      <c r="CB675" s="59"/>
      <c r="CC675" s="59"/>
      <c r="CD675" s="59"/>
      <c r="CE675" s="59"/>
      <c r="CF675" s="59"/>
      <c r="CG675" s="59"/>
      <c r="CH675" s="59"/>
      <c r="CI675" s="59"/>
      <c r="CJ675" s="59"/>
      <c r="CK675" s="59"/>
      <c r="CL675" s="59"/>
      <c r="CM675" s="59"/>
      <c r="CN675" s="59"/>
      <c r="CO675" s="59"/>
      <c r="CP675" s="59"/>
      <c r="CQ675" s="59"/>
      <c r="CR675" s="59"/>
      <c r="CS675" s="59"/>
      <c r="CT675" s="59"/>
      <c r="CU675" s="59"/>
      <c r="CV675" s="59"/>
      <c r="CW675" s="59"/>
      <c r="CX675" s="59"/>
      <c r="CY675" s="59"/>
      <c r="CZ675" s="59"/>
      <c r="DA675" s="59"/>
      <c r="DB675" s="59"/>
      <c r="DC675" s="59"/>
      <c r="DD675" s="59"/>
      <c r="DE675" s="59"/>
      <c r="DF675" s="59"/>
      <c r="DG675" s="59"/>
      <c r="DH675" s="59"/>
      <c r="DI675" s="59"/>
      <c r="DJ675" s="59"/>
      <c r="DK675" s="59"/>
      <c r="DL675" s="59"/>
      <c r="DM675" s="59"/>
      <c r="DN675" s="59"/>
      <c r="DO675" s="59"/>
      <c r="DP675" s="59"/>
      <c r="DQ675" s="59"/>
      <c r="DR675" s="59"/>
      <c r="DS675" s="59"/>
      <c r="DT675" s="59"/>
      <c r="DU675" s="59"/>
      <c r="DV675" s="59"/>
      <c r="DW675" s="59"/>
      <c r="DX675" s="59"/>
      <c r="DY675" s="59"/>
      <c r="DZ675" s="59"/>
      <c r="EA675" s="59"/>
      <c r="EB675" s="59"/>
      <c r="EC675" s="59"/>
      <c r="ED675" s="59"/>
      <c r="EE675" s="59"/>
      <c r="EF675" s="59"/>
      <c r="EG675" s="59"/>
      <c r="EH675" s="59"/>
      <c r="EI675" s="59"/>
      <c r="EJ675" s="59"/>
      <c r="EK675" s="59"/>
      <c r="EL675" s="59"/>
      <c r="EM675" s="59"/>
      <c r="EN675" s="59"/>
      <c r="EO675" s="59"/>
      <c r="EP675" s="59"/>
      <c r="EQ675" s="59"/>
      <c r="ER675" s="59"/>
      <c r="ES675" s="59"/>
      <c r="ET675" s="59"/>
      <c r="EU675" s="59"/>
      <c r="EV675" s="59"/>
      <c r="EW675" s="59"/>
      <c r="EX675" s="59"/>
      <c r="EY675" s="59"/>
      <c r="EZ675" s="59"/>
      <c r="FA675" s="59"/>
      <c r="FB675" s="59"/>
      <c r="FC675" s="59"/>
      <c r="FD675" s="59"/>
    </row>
    <row r="676" spans="1:22" ht="12.75">
      <c r="A676" s="23" t="s">
        <v>1858</v>
      </c>
      <c r="B676" s="32"/>
      <c r="C676" s="10"/>
      <c r="D676" s="30"/>
      <c r="E676" s="30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>
        <f>SUM(S18:S675)</f>
        <v>6149384168.69</v>
      </c>
      <c r="T676" s="47">
        <f>S676*1.12</f>
        <v>6887310268.9328</v>
      </c>
      <c r="U676" s="24"/>
      <c r="V676" s="24"/>
    </row>
    <row r="677" spans="1:22" ht="12.75">
      <c r="A677" s="23" t="s">
        <v>1860</v>
      </c>
      <c r="B677" s="142"/>
      <c r="C677" s="143"/>
      <c r="D677" s="142"/>
      <c r="E677" s="142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4"/>
    </row>
    <row r="678" spans="1:160" s="86" customFormat="1" ht="140.25">
      <c r="A678" s="30" t="s">
        <v>1861</v>
      </c>
      <c r="B678" s="40" t="s">
        <v>1245</v>
      </c>
      <c r="C678" s="30" t="s">
        <v>3</v>
      </c>
      <c r="D678" s="38" t="s">
        <v>2159</v>
      </c>
      <c r="E678" s="30" t="s">
        <v>2160</v>
      </c>
      <c r="F678" s="30" t="s">
        <v>2129</v>
      </c>
      <c r="G678" s="55">
        <v>1</v>
      </c>
      <c r="H678" s="30">
        <v>510000000</v>
      </c>
      <c r="I678" s="30" t="s">
        <v>1637</v>
      </c>
      <c r="J678" s="30" t="s">
        <v>1524</v>
      </c>
      <c r="K678" s="30" t="s">
        <v>222</v>
      </c>
      <c r="L678" s="30" t="s">
        <v>1639</v>
      </c>
      <c r="M678" s="30" t="s">
        <v>2158</v>
      </c>
      <c r="N678" s="30" t="s">
        <v>1334</v>
      </c>
      <c r="O678" s="30"/>
      <c r="P678" s="30"/>
      <c r="Q678" s="30"/>
      <c r="R678" s="30"/>
      <c r="S678" s="30">
        <v>0</v>
      </c>
      <c r="T678" s="62">
        <f>S678*1.12</f>
        <v>0</v>
      </c>
      <c r="U678" s="30" t="s">
        <v>1335</v>
      </c>
      <c r="V678" s="24">
        <v>10</v>
      </c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</row>
    <row r="679" spans="1:160" s="60" customFormat="1" ht="140.25">
      <c r="A679" s="30" t="s">
        <v>151</v>
      </c>
      <c r="B679" s="40" t="s">
        <v>1245</v>
      </c>
      <c r="C679" s="30" t="s">
        <v>3</v>
      </c>
      <c r="D679" s="38" t="s">
        <v>2159</v>
      </c>
      <c r="E679" s="30" t="s">
        <v>2160</v>
      </c>
      <c r="F679" s="30" t="s">
        <v>2129</v>
      </c>
      <c r="G679" s="55">
        <v>1</v>
      </c>
      <c r="H679" s="30">
        <v>510000000</v>
      </c>
      <c r="I679" s="30" t="s">
        <v>1637</v>
      </c>
      <c r="J679" s="30" t="s">
        <v>1522</v>
      </c>
      <c r="K679" s="30" t="s">
        <v>222</v>
      </c>
      <c r="L679" s="30" t="s">
        <v>1639</v>
      </c>
      <c r="M679" s="30" t="s">
        <v>2158</v>
      </c>
      <c r="N679" s="30" t="s">
        <v>1334</v>
      </c>
      <c r="O679" s="30"/>
      <c r="P679" s="30"/>
      <c r="Q679" s="30"/>
      <c r="R679" s="78"/>
      <c r="S679" s="30">
        <v>2028733750</v>
      </c>
      <c r="T679" s="62">
        <f>S679*1.12</f>
        <v>2272181800</v>
      </c>
      <c r="U679" s="30" t="s">
        <v>1335</v>
      </c>
      <c r="V679" s="3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59"/>
      <c r="CA679" s="59"/>
      <c r="CB679" s="59"/>
      <c r="CC679" s="59"/>
      <c r="CD679" s="59"/>
      <c r="CE679" s="59"/>
      <c r="CF679" s="59"/>
      <c r="CG679" s="59"/>
      <c r="CH679" s="59"/>
      <c r="CI679" s="59"/>
      <c r="CJ679" s="59"/>
      <c r="CK679" s="59"/>
      <c r="CL679" s="59"/>
      <c r="CM679" s="59"/>
      <c r="CN679" s="59"/>
      <c r="CO679" s="59"/>
      <c r="CP679" s="59"/>
      <c r="CQ679" s="59"/>
      <c r="CR679" s="59"/>
      <c r="CS679" s="59"/>
      <c r="CT679" s="59"/>
      <c r="CU679" s="59"/>
      <c r="CV679" s="59"/>
      <c r="CW679" s="59"/>
      <c r="CX679" s="59"/>
      <c r="CY679" s="59"/>
      <c r="CZ679" s="59"/>
      <c r="DA679" s="59"/>
      <c r="DB679" s="59"/>
      <c r="DC679" s="59"/>
      <c r="DD679" s="59"/>
      <c r="DE679" s="59"/>
      <c r="DF679" s="59"/>
      <c r="DG679" s="59"/>
      <c r="DH679" s="59"/>
      <c r="DI679" s="59"/>
      <c r="DJ679" s="59"/>
      <c r="DK679" s="59"/>
      <c r="DL679" s="59"/>
      <c r="DM679" s="59"/>
      <c r="DN679" s="59"/>
      <c r="DO679" s="59"/>
      <c r="DP679" s="59"/>
      <c r="DQ679" s="59"/>
      <c r="DR679" s="59"/>
      <c r="DS679" s="59"/>
      <c r="DT679" s="59"/>
      <c r="DU679" s="59"/>
      <c r="DV679" s="59"/>
      <c r="DW679" s="59"/>
      <c r="DX679" s="59"/>
      <c r="DY679" s="59"/>
      <c r="DZ679" s="59"/>
      <c r="EA679" s="59"/>
      <c r="EB679" s="59"/>
      <c r="EC679" s="59"/>
      <c r="ED679" s="59"/>
      <c r="EE679" s="59"/>
      <c r="EF679" s="59"/>
      <c r="EG679" s="59"/>
      <c r="EH679" s="59"/>
      <c r="EI679" s="59"/>
      <c r="EJ679" s="59"/>
      <c r="EK679" s="59"/>
      <c r="EL679" s="59"/>
      <c r="EM679" s="59"/>
      <c r="EN679" s="59"/>
      <c r="EO679" s="59"/>
      <c r="EP679" s="59"/>
      <c r="EQ679" s="59"/>
      <c r="ER679" s="59"/>
      <c r="ES679" s="59"/>
      <c r="ET679" s="59"/>
      <c r="EU679" s="59"/>
      <c r="EV679" s="59"/>
      <c r="EW679" s="59"/>
      <c r="EX679" s="59"/>
      <c r="EY679" s="59"/>
      <c r="EZ679" s="59"/>
      <c r="FA679" s="59"/>
      <c r="FB679" s="59"/>
      <c r="FC679" s="59"/>
      <c r="FD679" s="59"/>
    </row>
    <row r="680" spans="1:22" ht="12.75">
      <c r="A680" s="30" t="s">
        <v>1862</v>
      </c>
      <c r="B680" s="67"/>
      <c r="C680" s="63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62"/>
      <c r="U680" s="30"/>
      <c r="V680" s="24"/>
    </row>
    <row r="681" spans="1:22" ht="12.75">
      <c r="A681" s="30" t="s">
        <v>1863</v>
      </c>
      <c r="B681" s="67"/>
      <c r="C681" s="63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62"/>
      <c r="U681" s="30"/>
      <c r="V681" s="24"/>
    </row>
    <row r="682" spans="1:22" ht="12.75">
      <c r="A682" s="23" t="s">
        <v>1864</v>
      </c>
      <c r="B682" s="33"/>
      <c r="C682" s="25"/>
      <c r="D682" s="30"/>
      <c r="E682" s="30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>
        <f>SUM(S678:S681)</f>
        <v>2028733750</v>
      </c>
      <c r="T682" s="17">
        <f>SUM(T678:T681)</f>
        <v>2272181800</v>
      </c>
      <c r="U682" s="24"/>
      <c r="V682" s="24"/>
    </row>
    <row r="683" spans="1:22" ht="12.75">
      <c r="A683" s="23" t="s">
        <v>1865</v>
      </c>
      <c r="B683" s="34"/>
      <c r="C683" s="12"/>
      <c r="D683" s="34"/>
      <c r="E683" s="34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8"/>
      <c r="U683" s="24"/>
      <c r="V683" s="24"/>
    </row>
    <row r="684" spans="1:160" s="60" customFormat="1" ht="38.25">
      <c r="A684" s="62" t="s">
        <v>1866</v>
      </c>
      <c r="B684" s="40" t="s">
        <v>1245</v>
      </c>
      <c r="C684" s="39" t="s">
        <v>27</v>
      </c>
      <c r="D684" s="43" t="s">
        <v>760</v>
      </c>
      <c r="E684" s="41" t="s">
        <v>2122</v>
      </c>
      <c r="F684" s="30" t="s">
        <v>614</v>
      </c>
      <c r="G684" s="55">
        <v>1</v>
      </c>
      <c r="H684" s="30">
        <v>510000000</v>
      </c>
      <c r="I684" s="30" t="s">
        <v>1637</v>
      </c>
      <c r="J684" s="30" t="s">
        <v>686</v>
      </c>
      <c r="K684" s="30" t="s">
        <v>222</v>
      </c>
      <c r="L684" s="30" t="s">
        <v>1639</v>
      </c>
      <c r="M684" s="43" t="s">
        <v>1529</v>
      </c>
      <c r="N684" s="30" t="s">
        <v>679</v>
      </c>
      <c r="O684" s="30"/>
      <c r="P684" s="30"/>
      <c r="Q684" s="30"/>
      <c r="R684" s="30"/>
      <c r="S684" s="38">
        <v>3638000</v>
      </c>
      <c r="T684" s="61">
        <f aca="true" t="shared" si="23" ref="T684:T729">S684*1.12</f>
        <v>4074560.0000000005</v>
      </c>
      <c r="U684" s="30">
        <v>2011</v>
      </c>
      <c r="V684" s="3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59"/>
      <c r="CA684" s="59"/>
      <c r="CB684" s="59"/>
      <c r="CC684" s="59"/>
      <c r="CD684" s="59"/>
      <c r="CE684" s="59"/>
      <c r="CF684" s="59"/>
      <c r="CG684" s="59"/>
      <c r="CH684" s="59"/>
      <c r="CI684" s="59"/>
      <c r="CJ684" s="59"/>
      <c r="CK684" s="59"/>
      <c r="CL684" s="59"/>
      <c r="CM684" s="59"/>
      <c r="CN684" s="59"/>
      <c r="CO684" s="59"/>
      <c r="CP684" s="59"/>
      <c r="CQ684" s="59"/>
      <c r="CR684" s="59"/>
      <c r="CS684" s="59"/>
      <c r="CT684" s="59"/>
      <c r="CU684" s="59"/>
      <c r="CV684" s="59"/>
      <c r="CW684" s="59"/>
      <c r="CX684" s="59"/>
      <c r="CY684" s="59"/>
      <c r="CZ684" s="59"/>
      <c r="DA684" s="59"/>
      <c r="DB684" s="59"/>
      <c r="DC684" s="59"/>
      <c r="DD684" s="59"/>
      <c r="DE684" s="59"/>
      <c r="DF684" s="59"/>
      <c r="DG684" s="59"/>
      <c r="DH684" s="59"/>
      <c r="DI684" s="59"/>
      <c r="DJ684" s="59"/>
      <c r="DK684" s="59"/>
      <c r="DL684" s="59"/>
      <c r="DM684" s="59"/>
      <c r="DN684" s="59"/>
      <c r="DO684" s="59"/>
      <c r="DP684" s="59"/>
      <c r="DQ684" s="59"/>
      <c r="DR684" s="59"/>
      <c r="DS684" s="59"/>
      <c r="DT684" s="59"/>
      <c r="DU684" s="59"/>
      <c r="DV684" s="59"/>
      <c r="DW684" s="59"/>
      <c r="DX684" s="59"/>
      <c r="DY684" s="59"/>
      <c r="DZ684" s="59"/>
      <c r="EA684" s="59"/>
      <c r="EB684" s="59"/>
      <c r="EC684" s="59"/>
      <c r="ED684" s="59"/>
      <c r="EE684" s="59"/>
      <c r="EF684" s="59"/>
      <c r="EG684" s="59"/>
      <c r="EH684" s="59"/>
      <c r="EI684" s="59"/>
      <c r="EJ684" s="59"/>
      <c r="EK684" s="59"/>
      <c r="EL684" s="59"/>
      <c r="EM684" s="59"/>
      <c r="EN684" s="59"/>
      <c r="EO684" s="59"/>
      <c r="EP684" s="59"/>
      <c r="EQ684" s="59"/>
      <c r="ER684" s="59"/>
      <c r="ES684" s="59"/>
      <c r="ET684" s="59"/>
      <c r="EU684" s="59"/>
      <c r="EV684" s="59"/>
      <c r="EW684" s="59"/>
      <c r="EX684" s="59"/>
      <c r="EY684" s="59"/>
      <c r="EZ684" s="59"/>
      <c r="FA684" s="59"/>
      <c r="FB684" s="59"/>
      <c r="FC684" s="59"/>
      <c r="FD684" s="59"/>
    </row>
    <row r="685" spans="1:160" s="60" customFormat="1" ht="38.25">
      <c r="A685" s="62" t="s">
        <v>1867</v>
      </c>
      <c r="B685" s="40" t="s">
        <v>1245</v>
      </c>
      <c r="C685" s="30" t="s">
        <v>193</v>
      </c>
      <c r="D685" s="40" t="s">
        <v>1407</v>
      </c>
      <c r="E685" s="43" t="s">
        <v>613</v>
      </c>
      <c r="F685" s="30" t="s">
        <v>1638</v>
      </c>
      <c r="G685" s="55">
        <v>1</v>
      </c>
      <c r="H685" s="30">
        <v>510000000</v>
      </c>
      <c r="I685" s="30" t="s">
        <v>1637</v>
      </c>
      <c r="J685" s="30" t="s">
        <v>686</v>
      </c>
      <c r="K685" s="30" t="s">
        <v>222</v>
      </c>
      <c r="L685" s="30" t="s">
        <v>1639</v>
      </c>
      <c r="M685" s="43" t="s">
        <v>1529</v>
      </c>
      <c r="N685" s="30" t="s">
        <v>679</v>
      </c>
      <c r="O685" s="40"/>
      <c r="P685" s="40"/>
      <c r="Q685" s="40"/>
      <c r="R685" s="40"/>
      <c r="S685" s="30">
        <v>56000</v>
      </c>
      <c r="T685" s="62">
        <f t="shared" si="23"/>
        <v>62720.00000000001</v>
      </c>
      <c r="U685" s="30">
        <v>2011</v>
      </c>
      <c r="V685" s="3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59"/>
      <c r="CH685" s="59"/>
      <c r="CI685" s="59"/>
      <c r="CJ685" s="59"/>
      <c r="CK685" s="59"/>
      <c r="CL685" s="59"/>
      <c r="CM685" s="59"/>
      <c r="CN685" s="59"/>
      <c r="CO685" s="59"/>
      <c r="CP685" s="59"/>
      <c r="CQ685" s="59"/>
      <c r="CR685" s="59"/>
      <c r="CS685" s="59"/>
      <c r="CT685" s="59"/>
      <c r="CU685" s="59"/>
      <c r="CV685" s="59"/>
      <c r="CW685" s="59"/>
      <c r="CX685" s="59"/>
      <c r="CY685" s="59"/>
      <c r="CZ685" s="59"/>
      <c r="DA685" s="59"/>
      <c r="DB685" s="59"/>
      <c r="DC685" s="59"/>
      <c r="DD685" s="59"/>
      <c r="DE685" s="59"/>
      <c r="DF685" s="59"/>
      <c r="DG685" s="59"/>
      <c r="DH685" s="59"/>
      <c r="DI685" s="59"/>
      <c r="DJ685" s="59"/>
      <c r="DK685" s="59"/>
      <c r="DL685" s="59"/>
      <c r="DM685" s="59"/>
      <c r="DN685" s="59"/>
      <c r="DO685" s="59"/>
      <c r="DP685" s="59"/>
      <c r="DQ685" s="59"/>
      <c r="DR685" s="59"/>
      <c r="DS685" s="59"/>
      <c r="DT685" s="59"/>
      <c r="DU685" s="59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  <c r="EJ685" s="59"/>
      <c r="EK685" s="59"/>
      <c r="EL685" s="59"/>
      <c r="EM685" s="59"/>
      <c r="EN685" s="59"/>
      <c r="EO685" s="59"/>
      <c r="EP685" s="59"/>
      <c r="EQ685" s="59"/>
      <c r="ER685" s="59"/>
      <c r="ES685" s="59"/>
      <c r="ET685" s="59"/>
      <c r="EU685" s="59"/>
      <c r="EV685" s="59"/>
      <c r="EW685" s="59"/>
      <c r="EX685" s="59"/>
      <c r="EY685" s="59"/>
      <c r="EZ685" s="59"/>
      <c r="FA685" s="59"/>
      <c r="FB685" s="59"/>
      <c r="FC685" s="59"/>
      <c r="FD685" s="59"/>
    </row>
    <row r="686" spans="1:160" s="60" customFormat="1" ht="51">
      <c r="A686" s="62" t="s">
        <v>1868</v>
      </c>
      <c r="B686" s="40" t="s">
        <v>1245</v>
      </c>
      <c r="C686" s="30" t="s">
        <v>197</v>
      </c>
      <c r="D686" s="43" t="s">
        <v>1403</v>
      </c>
      <c r="E686" s="30" t="s">
        <v>187</v>
      </c>
      <c r="F686" s="30" t="s">
        <v>1638</v>
      </c>
      <c r="G686" s="55">
        <v>1</v>
      </c>
      <c r="H686" s="30">
        <v>510000000</v>
      </c>
      <c r="I686" s="30" t="s">
        <v>1637</v>
      </c>
      <c r="J686" s="30" t="s">
        <v>2019</v>
      </c>
      <c r="K686" s="30" t="s">
        <v>222</v>
      </c>
      <c r="L686" s="30" t="s">
        <v>1639</v>
      </c>
      <c r="M686" s="43" t="s">
        <v>1529</v>
      </c>
      <c r="N686" s="30" t="s">
        <v>679</v>
      </c>
      <c r="O686" s="40"/>
      <c r="P686" s="40"/>
      <c r="Q686" s="40"/>
      <c r="R686" s="40"/>
      <c r="S686" s="30">
        <v>0</v>
      </c>
      <c r="T686" s="62">
        <f t="shared" si="23"/>
        <v>0</v>
      </c>
      <c r="U686" s="30">
        <v>2011</v>
      </c>
      <c r="V686" s="30" t="s">
        <v>52</v>
      </c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59"/>
      <c r="CH686" s="59"/>
      <c r="CI686" s="59"/>
      <c r="CJ686" s="59"/>
      <c r="CK686" s="59"/>
      <c r="CL686" s="59"/>
      <c r="CM686" s="59"/>
      <c r="CN686" s="59"/>
      <c r="CO686" s="59"/>
      <c r="CP686" s="59"/>
      <c r="CQ686" s="59"/>
      <c r="CR686" s="59"/>
      <c r="CS686" s="59"/>
      <c r="CT686" s="59"/>
      <c r="CU686" s="59"/>
      <c r="CV686" s="59"/>
      <c r="CW686" s="59"/>
      <c r="CX686" s="59"/>
      <c r="CY686" s="59"/>
      <c r="CZ686" s="59"/>
      <c r="DA686" s="59"/>
      <c r="DB686" s="59"/>
      <c r="DC686" s="59"/>
      <c r="DD686" s="59"/>
      <c r="DE686" s="59"/>
      <c r="DF686" s="59"/>
      <c r="DG686" s="59"/>
      <c r="DH686" s="59"/>
      <c r="DI686" s="59"/>
      <c r="DJ686" s="59"/>
      <c r="DK686" s="59"/>
      <c r="DL686" s="59"/>
      <c r="DM686" s="59"/>
      <c r="DN686" s="59"/>
      <c r="DO686" s="59"/>
      <c r="DP686" s="59"/>
      <c r="DQ686" s="59"/>
      <c r="DR686" s="59"/>
      <c r="DS686" s="59"/>
      <c r="DT686" s="59"/>
      <c r="DU686" s="59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  <c r="EJ686" s="59"/>
      <c r="EK686" s="59"/>
      <c r="EL686" s="59"/>
      <c r="EM686" s="59"/>
      <c r="EN686" s="59"/>
      <c r="EO686" s="59"/>
      <c r="EP686" s="59"/>
      <c r="EQ686" s="59"/>
      <c r="ER686" s="59"/>
      <c r="ES686" s="59"/>
      <c r="ET686" s="59"/>
      <c r="EU686" s="59"/>
      <c r="EV686" s="59"/>
      <c r="EW686" s="59"/>
      <c r="EX686" s="59"/>
      <c r="EY686" s="59"/>
      <c r="EZ686" s="59"/>
      <c r="FA686" s="59"/>
      <c r="FB686" s="59"/>
      <c r="FC686" s="59"/>
      <c r="FD686" s="59"/>
    </row>
    <row r="687" spans="1:160" s="60" customFormat="1" ht="51">
      <c r="A687" s="62" t="s">
        <v>55</v>
      </c>
      <c r="B687" s="40" t="s">
        <v>1245</v>
      </c>
      <c r="C687" s="30" t="s">
        <v>197</v>
      </c>
      <c r="D687" s="43" t="s">
        <v>1403</v>
      </c>
      <c r="E687" s="30" t="s">
        <v>187</v>
      </c>
      <c r="F687" s="30" t="s">
        <v>1638</v>
      </c>
      <c r="G687" s="55">
        <v>1</v>
      </c>
      <c r="H687" s="30">
        <v>510000000</v>
      </c>
      <c r="I687" s="30" t="s">
        <v>1637</v>
      </c>
      <c r="J687" s="30" t="s">
        <v>692</v>
      </c>
      <c r="K687" s="30" t="s">
        <v>222</v>
      </c>
      <c r="L687" s="30" t="s">
        <v>1639</v>
      </c>
      <c r="M687" s="43" t="s">
        <v>692</v>
      </c>
      <c r="N687" s="30" t="s">
        <v>679</v>
      </c>
      <c r="O687" s="40"/>
      <c r="P687" s="40"/>
      <c r="Q687" s="40"/>
      <c r="R687" s="40"/>
      <c r="S687" s="30">
        <v>391000</v>
      </c>
      <c r="T687" s="62">
        <f t="shared" si="23"/>
        <v>437920.00000000006</v>
      </c>
      <c r="U687" s="30">
        <v>2011</v>
      </c>
      <c r="V687" s="3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  <c r="BY687" s="59"/>
      <c r="BZ687" s="59"/>
      <c r="CA687" s="59"/>
      <c r="CB687" s="59"/>
      <c r="CC687" s="59"/>
      <c r="CD687" s="59"/>
      <c r="CE687" s="59"/>
      <c r="CF687" s="59"/>
      <c r="CG687" s="59"/>
      <c r="CH687" s="59"/>
      <c r="CI687" s="59"/>
      <c r="CJ687" s="59"/>
      <c r="CK687" s="59"/>
      <c r="CL687" s="59"/>
      <c r="CM687" s="59"/>
      <c r="CN687" s="59"/>
      <c r="CO687" s="59"/>
      <c r="CP687" s="59"/>
      <c r="CQ687" s="59"/>
      <c r="CR687" s="59"/>
      <c r="CS687" s="59"/>
      <c r="CT687" s="59"/>
      <c r="CU687" s="59"/>
      <c r="CV687" s="59"/>
      <c r="CW687" s="59"/>
      <c r="CX687" s="59"/>
      <c r="CY687" s="59"/>
      <c r="CZ687" s="59"/>
      <c r="DA687" s="59"/>
      <c r="DB687" s="59"/>
      <c r="DC687" s="59"/>
      <c r="DD687" s="59"/>
      <c r="DE687" s="59"/>
      <c r="DF687" s="59"/>
      <c r="DG687" s="59"/>
      <c r="DH687" s="59"/>
      <c r="DI687" s="59"/>
      <c r="DJ687" s="59"/>
      <c r="DK687" s="59"/>
      <c r="DL687" s="59"/>
      <c r="DM687" s="59"/>
      <c r="DN687" s="59"/>
      <c r="DO687" s="59"/>
      <c r="DP687" s="59"/>
      <c r="DQ687" s="59"/>
      <c r="DR687" s="59"/>
      <c r="DS687" s="59"/>
      <c r="DT687" s="59"/>
      <c r="DU687" s="59"/>
      <c r="DV687" s="59"/>
      <c r="DW687" s="59"/>
      <c r="DX687" s="59"/>
      <c r="DY687" s="59"/>
      <c r="DZ687" s="59"/>
      <c r="EA687" s="59"/>
      <c r="EB687" s="59"/>
      <c r="EC687" s="59"/>
      <c r="ED687" s="59"/>
      <c r="EE687" s="59"/>
      <c r="EF687" s="59"/>
      <c r="EG687" s="59"/>
      <c r="EH687" s="59"/>
      <c r="EI687" s="59"/>
      <c r="EJ687" s="59"/>
      <c r="EK687" s="59"/>
      <c r="EL687" s="59"/>
      <c r="EM687" s="59"/>
      <c r="EN687" s="59"/>
      <c r="EO687" s="59"/>
      <c r="EP687" s="59"/>
      <c r="EQ687" s="59"/>
      <c r="ER687" s="59"/>
      <c r="ES687" s="59"/>
      <c r="ET687" s="59"/>
      <c r="EU687" s="59"/>
      <c r="EV687" s="59"/>
      <c r="EW687" s="59"/>
      <c r="EX687" s="59"/>
      <c r="EY687" s="59"/>
      <c r="EZ687" s="59"/>
      <c r="FA687" s="59"/>
      <c r="FB687" s="59"/>
      <c r="FC687" s="59"/>
      <c r="FD687" s="59"/>
    </row>
    <row r="688" spans="1:160" s="60" customFormat="1" ht="63.75">
      <c r="A688" s="62" t="s">
        <v>207</v>
      </c>
      <c r="B688" s="40" t="s">
        <v>1245</v>
      </c>
      <c r="C688" s="38" t="s">
        <v>189</v>
      </c>
      <c r="D688" s="43" t="s">
        <v>1401</v>
      </c>
      <c r="E688" s="38" t="s">
        <v>190</v>
      </c>
      <c r="F688" s="30" t="s">
        <v>614</v>
      </c>
      <c r="G688" s="55">
        <v>1</v>
      </c>
      <c r="H688" s="30">
        <v>510000000</v>
      </c>
      <c r="I688" s="30" t="s">
        <v>1637</v>
      </c>
      <c r="J688" s="30" t="s">
        <v>2019</v>
      </c>
      <c r="K688" s="30" t="s">
        <v>222</v>
      </c>
      <c r="L688" s="30" t="s">
        <v>1639</v>
      </c>
      <c r="M688" s="43" t="s">
        <v>1529</v>
      </c>
      <c r="N688" s="30" t="s">
        <v>679</v>
      </c>
      <c r="O688" s="40"/>
      <c r="P688" s="40"/>
      <c r="Q688" s="40"/>
      <c r="R688" s="40"/>
      <c r="S688" s="30">
        <v>3000000</v>
      </c>
      <c r="T688" s="62">
        <f t="shared" si="23"/>
        <v>3360000.0000000005</v>
      </c>
      <c r="U688" s="30">
        <v>2011</v>
      </c>
      <c r="V688" s="3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  <c r="BY688" s="59"/>
      <c r="BZ688" s="59"/>
      <c r="CA688" s="59"/>
      <c r="CB688" s="59"/>
      <c r="CC688" s="59"/>
      <c r="CD688" s="59"/>
      <c r="CE688" s="59"/>
      <c r="CF688" s="59"/>
      <c r="CG688" s="59"/>
      <c r="CH688" s="59"/>
      <c r="CI688" s="59"/>
      <c r="CJ688" s="59"/>
      <c r="CK688" s="59"/>
      <c r="CL688" s="59"/>
      <c r="CM688" s="59"/>
      <c r="CN688" s="59"/>
      <c r="CO688" s="59"/>
      <c r="CP688" s="59"/>
      <c r="CQ688" s="59"/>
      <c r="CR688" s="59"/>
      <c r="CS688" s="59"/>
      <c r="CT688" s="59"/>
      <c r="CU688" s="59"/>
      <c r="CV688" s="59"/>
      <c r="CW688" s="59"/>
      <c r="CX688" s="59"/>
      <c r="CY688" s="59"/>
      <c r="CZ688" s="59"/>
      <c r="DA688" s="59"/>
      <c r="DB688" s="59"/>
      <c r="DC688" s="59"/>
      <c r="DD688" s="59"/>
      <c r="DE688" s="59"/>
      <c r="DF688" s="59"/>
      <c r="DG688" s="59"/>
      <c r="DH688" s="59"/>
      <c r="DI688" s="59"/>
      <c r="DJ688" s="59"/>
      <c r="DK688" s="59"/>
      <c r="DL688" s="59"/>
      <c r="DM688" s="59"/>
      <c r="DN688" s="59"/>
      <c r="DO688" s="59"/>
      <c r="DP688" s="59"/>
      <c r="DQ688" s="59"/>
      <c r="DR688" s="59"/>
      <c r="DS688" s="59"/>
      <c r="DT688" s="59"/>
      <c r="DU688" s="59"/>
      <c r="DV688" s="59"/>
      <c r="DW688" s="59"/>
      <c r="DX688" s="59"/>
      <c r="DY688" s="59"/>
      <c r="DZ688" s="59"/>
      <c r="EA688" s="59"/>
      <c r="EB688" s="59"/>
      <c r="EC688" s="59"/>
      <c r="ED688" s="59"/>
      <c r="EE688" s="59"/>
      <c r="EF688" s="59"/>
      <c r="EG688" s="59"/>
      <c r="EH688" s="59"/>
      <c r="EI688" s="59"/>
      <c r="EJ688" s="59"/>
      <c r="EK688" s="59"/>
      <c r="EL688" s="59"/>
      <c r="EM688" s="59"/>
      <c r="EN688" s="59"/>
      <c r="EO688" s="59"/>
      <c r="EP688" s="59"/>
      <c r="EQ688" s="59"/>
      <c r="ER688" s="59"/>
      <c r="ES688" s="59"/>
      <c r="ET688" s="59"/>
      <c r="EU688" s="59"/>
      <c r="EV688" s="59"/>
      <c r="EW688" s="59"/>
      <c r="EX688" s="59"/>
      <c r="EY688" s="59"/>
      <c r="EZ688" s="59"/>
      <c r="FA688" s="59"/>
      <c r="FB688" s="59"/>
      <c r="FC688" s="59"/>
      <c r="FD688" s="59"/>
    </row>
    <row r="689" spans="1:160" s="60" customFormat="1" ht="38.25">
      <c r="A689" s="62" t="s">
        <v>206</v>
      </c>
      <c r="B689" s="40" t="s">
        <v>1245</v>
      </c>
      <c r="C689" s="45" t="s">
        <v>1277</v>
      </c>
      <c r="D689" s="38" t="s">
        <v>755</v>
      </c>
      <c r="E689" s="38" t="s">
        <v>2119</v>
      </c>
      <c r="F689" s="30" t="s">
        <v>1638</v>
      </c>
      <c r="G689" s="55">
        <v>1</v>
      </c>
      <c r="H689" s="30">
        <v>510000000</v>
      </c>
      <c r="I689" s="30" t="s">
        <v>1637</v>
      </c>
      <c r="J689" s="30" t="s">
        <v>686</v>
      </c>
      <c r="K689" s="30" t="s">
        <v>222</v>
      </c>
      <c r="L689" s="30" t="s">
        <v>1639</v>
      </c>
      <c r="M689" s="43" t="s">
        <v>1529</v>
      </c>
      <c r="N689" s="30" t="s">
        <v>679</v>
      </c>
      <c r="O689" s="30"/>
      <c r="P689" s="30"/>
      <c r="Q689" s="30"/>
      <c r="R689" s="30"/>
      <c r="S689" s="78">
        <v>166000</v>
      </c>
      <c r="T689" s="61">
        <f t="shared" si="23"/>
        <v>185920.00000000003</v>
      </c>
      <c r="U689" s="30">
        <v>2011</v>
      </c>
      <c r="V689" s="3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59"/>
      <c r="CE689" s="59"/>
      <c r="CF689" s="59"/>
      <c r="CG689" s="59"/>
      <c r="CH689" s="59"/>
      <c r="CI689" s="59"/>
      <c r="CJ689" s="59"/>
      <c r="CK689" s="59"/>
      <c r="CL689" s="59"/>
      <c r="CM689" s="59"/>
      <c r="CN689" s="59"/>
      <c r="CO689" s="59"/>
      <c r="CP689" s="59"/>
      <c r="CQ689" s="59"/>
      <c r="CR689" s="59"/>
      <c r="CS689" s="59"/>
      <c r="CT689" s="59"/>
      <c r="CU689" s="59"/>
      <c r="CV689" s="59"/>
      <c r="CW689" s="59"/>
      <c r="CX689" s="59"/>
      <c r="CY689" s="59"/>
      <c r="CZ689" s="59"/>
      <c r="DA689" s="59"/>
      <c r="DB689" s="59"/>
      <c r="DC689" s="59"/>
      <c r="DD689" s="59"/>
      <c r="DE689" s="59"/>
      <c r="DF689" s="59"/>
      <c r="DG689" s="59"/>
      <c r="DH689" s="59"/>
      <c r="DI689" s="59"/>
      <c r="DJ689" s="59"/>
      <c r="DK689" s="59"/>
      <c r="DL689" s="59"/>
      <c r="DM689" s="59"/>
      <c r="DN689" s="59"/>
      <c r="DO689" s="59"/>
      <c r="DP689" s="59"/>
      <c r="DQ689" s="59"/>
      <c r="DR689" s="59"/>
      <c r="DS689" s="59"/>
      <c r="DT689" s="59"/>
      <c r="DU689" s="59"/>
      <c r="DV689" s="59"/>
      <c r="DW689" s="59"/>
      <c r="DX689" s="59"/>
      <c r="DY689" s="59"/>
      <c r="DZ689" s="59"/>
      <c r="EA689" s="59"/>
      <c r="EB689" s="59"/>
      <c r="EC689" s="59"/>
      <c r="ED689" s="59"/>
      <c r="EE689" s="59"/>
      <c r="EF689" s="59"/>
      <c r="EG689" s="59"/>
      <c r="EH689" s="59"/>
      <c r="EI689" s="59"/>
      <c r="EJ689" s="59"/>
      <c r="EK689" s="59"/>
      <c r="EL689" s="59"/>
      <c r="EM689" s="59"/>
      <c r="EN689" s="59"/>
      <c r="EO689" s="59"/>
      <c r="EP689" s="59"/>
      <c r="EQ689" s="59"/>
      <c r="ER689" s="59"/>
      <c r="ES689" s="59"/>
      <c r="ET689" s="59"/>
      <c r="EU689" s="59"/>
      <c r="EV689" s="59"/>
      <c r="EW689" s="59"/>
      <c r="EX689" s="59"/>
      <c r="EY689" s="59"/>
      <c r="EZ689" s="59"/>
      <c r="FA689" s="59"/>
      <c r="FB689" s="59"/>
      <c r="FC689" s="59"/>
      <c r="FD689" s="59"/>
    </row>
    <row r="690" spans="1:160" s="60" customFormat="1" ht="38.25">
      <c r="A690" s="62" t="s">
        <v>205</v>
      </c>
      <c r="B690" s="40" t="s">
        <v>1245</v>
      </c>
      <c r="C690" s="45" t="s">
        <v>1304</v>
      </c>
      <c r="D690" s="38" t="s">
        <v>1404</v>
      </c>
      <c r="E690" s="38" t="s">
        <v>191</v>
      </c>
      <c r="F690" s="30" t="s">
        <v>1638</v>
      </c>
      <c r="G690" s="55">
        <v>1</v>
      </c>
      <c r="H690" s="30">
        <v>510000000</v>
      </c>
      <c r="I690" s="30" t="s">
        <v>1637</v>
      </c>
      <c r="J690" s="30" t="s">
        <v>2019</v>
      </c>
      <c r="K690" s="30" t="s">
        <v>222</v>
      </c>
      <c r="L690" s="30" t="s">
        <v>1639</v>
      </c>
      <c r="M690" s="43" t="s">
        <v>1530</v>
      </c>
      <c r="N690" s="30" t="s">
        <v>679</v>
      </c>
      <c r="O690" s="40"/>
      <c r="P690" s="40"/>
      <c r="Q690" s="40"/>
      <c r="R690" s="40"/>
      <c r="S690" s="30">
        <v>0</v>
      </c>
      <c r="T690" s="62">
        <v>0</v>
      </c>
      <c r="U690" s="30">
        <v>2011</v>
      </c>
      <c r="V690" s="30" t="s">
        <v>52</v>
      </c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59"/>
      <c r="CA690" s="59"/>
      <c r="CB690" s="59"/>
      <c r="CC690" s="59"/>
      <c r="CD690" s="59"/>
      <c r="CE690" s="59"/>
      <c r="CF690" s="59"/>
      <c r="CG690" s="59"/>
      <c r="CH690" s="59"/>
      <c r="CI690" s="59"/>
      <c r="CJ690" s="59"/>
      <c r="CK690" s="59"/>
      <c r="CL690" s="59"/>
      <c r="CM690" s="59"/>
      <c r="CN690" s="59"/>
      <c r="CO690" s="59"/>
      <c r="CP690" s="59"/>
      <c r="CQ690" s="59"/>
      <c r="CR690" s="59"/>
      <c r="CS690" s="59"/>
      <c r="CT690" s="59"/>
      <c r="CU690" s="59"/>
      <c r="CV690" s="59"/>
      <c r="CW690" s="59"/>
      <c r="CX690" s="59"/>
      <c r="CY690" s="59"/>
      <c r="CZ690" s="59"/>
      <c r="DA690" s="59"/>
      <c r="DB690" s="59"/>
      <c r="DC690" s="59"/>
      <c r="DD690" s="59"/>
      <c r="DE690" s="59"/>
      <c r="DF690" s="59"/>
      <c r="DG690" s="59"/>
      <c r="DH690" s="59"/>
      <c r="DI690" s="59"/>
      <c r="DJ690" s="59"/>
      <c r="DK690" s="59"/>
      <c r="DL690" s="59"/>
      <c r="DM690" s="59"/>
      <c r="DN690" s="59"/>
      <c r="DO690" s="59"/>
      <c r="DP690" s="59"/>
      <c r="DQ690" s="59"/>
      <c r="DR690" s="59"/>
      <c r="DS690" s="59"/>
      <c r="DT690" s="59"/>
      <c r="DU690" s="59"/>
      <c r="DV690" s="59"/>
      <c r="DW690" s="59"/>
      <c r="DX690" s="59"/>
      <c r="DY690" s="59"/>
      <c r="DZ690" s="59"/>
      <c r="EA690" s="59"/>
      <c r="EB690" s="59"/>
      <c r="EC690" s="59"/>
      <c r="ED690" s="59"/>
      <c r="EE690" s="59"/>
      <c r="EF690" s="59"/>
      <c r="EG690" s="59"/>
      <c r="EH690" s="59"/>
      <c r="EI690" s="59"/>
      <c r="EJ690" s="59"/>
      <c r="EK690" s="59"/>
      <c r="EL690" s="59"/>
      <c r="EM690" s="59"/>
      <c r="EN690" s="59"/>
      <c r="EO690" s="59"/>
      <c r="EP690" s="59"/>
      <c r="EQ690" s="59"/>
      <c r="ER690" s="59"/>
      <c r="ES690" s="59"/>
      <c r="ET690" s="59"/>
      <c r="EU690" s="59"/>
      <c r="EV690" s="59"/>
      <c r="EW690" s="59"/>
      <c r="EX690" s="59"/>
      <c r="EY690" s="59"/>
      <c r="EZ690" s="59"/>
      <c r="FA690" s="59"/>
      <c r="FB690" s="59"/>
      <c r="FC690" s="59"/>
      <c r="FD690" s="59"/>
    </row>
    <row r="691" spans="1:160" s="60" customFormat="1" ht="38.25">
      <c r="A691" s="62" t="s">
        <v>54</v>
      </c>
      <c r="B691" s="40" t="s">
        <v>1245</v>
      </c>
      <c r="C691" s="45" t="s">
        <v>1304</v>
      </c>
      <c r="D691" s="38" t="s">
        <v>1404</v>
      </c>
      <c r="E691" s="38" t="s">
        <v>191</v>
      </c>
      <c r="F691" s="30" t="s">
        <v>1638</v>
      </c>
      <c r="G691" s="55">
        <v>1</v>
      </c>
      <c r="H691" s="30">
        <v>510000000</v>
      </c>
      <c r="I691" s="30" t="s">
        <v>1637</v>
      </c>
      <c r="J691" s="30" t="s">
        <v>692</v>
      </c>
      <c r="K691" s="30" t="s">
        <v>222</v>
      </c>
      <c r="L691" s="30" t="s">
        <v>1639</v>
      </c>
      <c r="M691" s="43" t="s">
        <v>692</v>
      </c>
      <c r="N691" s="30" t="s">
        <v>679</v>
      </c>
      <c r="O691" s="40"/>
      <c r="P691" s="40"/>
      <c r="Q691" s="40"/>
      <c r="R691" s="40"/>
      <c r="S691" s="30">
        <v>118000</v>
      </c>
      <c r="T691" s="62">
        <f t="shared" si="23"/>
        <v>132160</v>
      </c>
      <c r="U691" s="30">
        <v>2011</v>
      </c>
      <c r="V691" s="3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59"/>
      <c r="CA691" s="59"/>
      <c r="CB691" s="59"/>
      <c r="CC691" s="59"/>
      <c r="CD691" s="59"/>
      <c r="CE691" s="59"/>
      <c r="CF691" s="59"/>
      <c r="CG691" s="59"/>
      <c r="CH691" s="59"/>
      <c r="CI691" s="59"/>
      <c r="CJ691" s="59"/>
      <c r="CK691" s="59"/>
      <c r="CL691" s="59"/>
      <c r="CM691" s="59"/>
      <c r="CN691" s="59"/>
      <c r="CO691" s="59"/>
      <c r="CP691" s="59"/>
      <c r="CQ691" s="59"/>
      <c r="CR691" s="59"/>
      <c r="CS691" s="59"/>
      <c r="CT691" s="59"/>
      <c r="CU691" s="59"/>
      <c r="CV691" s="59"/>
      <c r="CW691" s="59"/>
      <c r="CX691" s="59"/>
      <c r="CY691" s="59"/>
      <c r="CZ691" s="59"/>
      <c r="DA691" s="59"/>
      <c r="DB691" s="59"/>
      <c r="DC691" s="59"/>
      <c r="DD691" s="59"/>
      <c r="DE691" s="59"/>
      <c r="DF691" s="59"/>
      <c r="DG691" s="59"/>
      <c r="DH691" s="59"/>
      <c r="DI691" s="59"/>
      <c r="DJ691" s="59"/>
      <c r="DK691" s="59"/>
      <c r="DL691" s="59"/>
      <c r="DM691" s="59"/>
      <c r="DN691" s="59"/>
      <c r="DO691" s="59"/>
      <c r="DP691" s="59"/>
      <c r="DQ691" s="59"/>
      <c r="DR691" s="59"/>
      <c r="DS691" s="59"/>
      <c r="DT691" s="59"/>
      <c r="DU691" s="59"/>
      <c r="DV691" s="59"/>
      <c r="DW691" s="59"/>
      <c r="DX691" s="59"/>
      <c r="DY691" s="59"/>
      <c r="DZ691" s="59"/>
      <c r="EA691" s="59"/>
      <c r="EB691" s="59"/>
      <c r="EC691" s="59"/>
      <c r="ED691" s="59"/>
      <c r="EE691" s="59"/>
      <c r="EF691" s="59"/>
      <c r="EG691" s="59"/>
      <c r="EH691" s="59"/>
      <c r="EI691" s="59"/>
      <c r="EJ691" s="59"/>
      <c r="EK691" s="59"/>
      <c r="EL691" s="59"/>
      <c r="EM691" s="59"/>
      <c r="EN691" s="59"/>
      <c r="EO691" s="59"/>
      <c r="EP691" s="59"/>
      <c r="EQ691" s="59"/>
      <c r="ER691" s="59"/>
      <c r="ES691" s="59"/>
      <c r="ET691" s="59"/>
      <c r="EU691" s="59"/>
      <c r="EV691" s="59"/>
      <c r="EW691" s="59"/>
      <c r="EX691" s="59"/>
      <c r="EY691" s="59"/>
      <c r="EZ691" s="59"/>
      <c r="FA691" s="59"/>
      <c r="FB691" s="59"/>
      <c r="FC691" s="59"/>
      <c r="FD691" s="59"/>
    </row>
    <row r="692" spans="1:160" s="60" customFormat="1" ht="38.25">
      <c r="A692" s="62" t="s">
        <v>204</v>
      </c>
      <c r="B692" s="40" t="s">
        <v>1245</v>
      </c>
      <c r="C692" s="30" t="s">
        <v>194</v>
      </c>
      <c r="D692" s="40" t="s">
        <v>1406</v>
      </c>
      <c r="E692" s="30" t="s">
        <v>186</v>
      </c>
      <c r="F692" s="30" t="s">
        <v>1638</v>
      </c>
      <c r="G692" s="55">
        <v>1</v>
      </c>
      <c r="H692" s="30">
        <v>510000000</v>
      </c>
      <c r="I692" s="30" t="s">
        <v>1637</v>
      </c>
      <c r="J692" s="30" t="s">
        <v>2019</v>
      </c>
      <c r="K692" s="30" t="s">
        <v>222</v>
      </c>
      <c r="L692" s="30" t="s">
        <v>1639</v>
      </c>
      <c r="M692" s="43" t="s">
        <v>1530</v>
      </c>
      <c r="N692" s="30" t="s">
        <v>679</v>
      </c>
      <c r="O692" s="40"/>
      <c r="P692" s="40"/>
      <c r="Q692" s="40"/>
      <c r="R692" s="40"/>
      <c r="S692" s="30">
        <v>1161111</v>
      </c>
      <c r="T692" s="61">
        <f t="shared" si="23"/>
        <v>1300444.32</v>
      </c>
      <c r="U692" s="30">
        <v>2011</v>
      </c>
      <c r="V692" s="3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  <c r="EJ692" s="59"/>
      <c r="EK692" s="59"/>
      <c r="EL692" s="59"/>
      <c r="EM692" s="59"/>
      <c r="EN692" s="59"/>
      <c r="EO692" s="59"/>
      <c r="EP692" s="59"/>
      <c r="EQ692" s="59"/>
      <c r="ER692" s="59"/>
      <c r="ES692" s="59"/>
      <c r="ET692" s="59"/>
      <c r="EU692" s="59"/>
      <c r="EV692" s="59"/>
      <c r="EW692" s="59"/>
      <c r="EX692" s="59"/>
      <c r="EY692" s="59"/>
      <c r="EZ692" s="59"/>
      <c r="FA692" s="59"/>
      <c r="FB692" s="59"/>
      <c r="FC692" s="59"/>
      <c r="FD692" s="59"/>
    </row>
    <row r="693" spans="1:160" s="60" customFormat="1" ht="76.5">
      <c r="A693" s="62" t="s">
        <v>203</v>
      </c>
      <c r="B693" s="40" t="s">
        <v>1245</v>
      </c>
      <c r="C693" s="45" t="s">
        <v>30</v>
      </c>
      <c r="D693" s="43" t="s">
        <v>761</v>
      </c>
      <c r="E693" s="38" t="s">
        <v>2125</v>
      </c>
      <c r="F693" s="30" t="s">
        <v>1638</v>
      </c>
      <c r="G693" s="55">
        <v>1</v>
      </c>
      <c r="H693" s="30">
        <v>510000000</v>
      </c>
      <c r="I693" s="30" t="s">
        <v>1637</v>
      </c>
      <c r="J693" s="30" t="s">
        <v>687</v>
      </c>
      <c r="K693" s="30" t="s">
        <v>222</v>
      </c>
      <c r="L693" s="30" t="s">
        <v>1639</v>
      </c>
      <c r="M693" s="43" t="s">
        <v>1531</v>
      </c>
      <c r="N693" s="30" t="s">
        <v>679</v>
      </c>
      <c r="O693" s="30"/>
      <c r="P693" s="30"/>
      <c r="Q693" s="30"/>
      <c r="R693" s="30"/>
      <c r="S693" s="78">
        <v>1038000</v>
      </c>
      <c r="T693" s="61">
        <f t="shared" si="23"/>
        <v>1162560</v>
      </c>
      <c r="U693" s="30">
        <v>2011</v>
      </c>
      <c r="V693" s="3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  <c r="BY693" s="59"/>
      <c r="BZ693" s="59"/>
      <c r="CA693" s="59"/>
      <c r="CB693" s="59"/>
      <c r="CC693" s="59"/>
      <c r="CD693" s="59"/>
      <c r="CE693" s="59"/>
      <c r="CF693" s="59"/>
      <c r="CG693" s="59"/>
      <c r="CH693" s="59"/>
      <c r="CI693" s="59"/>
      <c r="CJ693" s="59"/>
      <c r="CK693" s="59"/>
      <c r="CL693" s="59"/>
      <c r="CM693" s="59"/>
      <c r="CN693" s="59"/>
      <c r="CO693" s="59"/>
      <c r="CP693" s="59"/>
      <c r="CQ693" s="59"/>
      <c r="CR693" s="59"/>
      <c r="CS693" s="59"/>
      <c r="CT693" s="59"/>
      <c r="CU693" s="59"/>
      <c r="CV693" s="59"/>
      <c r="CW693" s="59"/>
      <c r="CX693" s="59"/>
      <c r="CY693" s="59"/>
      <c r="CZ693" s="59"/>
      <c r="DA693" s="59"/>
      <c r="DB693" s="59"/>
      <c r="DC693" s="59"/>
      <c r="DD693" s="59"/>
      <c r="DE693" s="59"/>
      <c r="DF693" s="59"/>
      <c r="DG693" s="59"/>
      <c r="DH693" s="59"/>
      <c r="DI693" s="59"/>
      <c r="DJ693" s="59"/>
      <c r="DK693" s="59"/>
      <c r="DL693" s="59"/>
      <c r="DM693" s="59"/>
      <c r="DN693" s="59"/>
      <c r="DO693" s="59"/>
      <c r="DP693" s="59"/>
      <c r="DQ693" s="59"/>
      <c r="DR693" s="59"/>
      <c r="DS693" s="59"/>
      <c r="DT693" s="59"/>
      <c r="DU693" s="59"/>
      <c r="DV693" s="59"/>
      <c r="DW693" s="59"/>
      <c r="DX693" s="59"/>
      <c r="DY693" s="59"/>
      <c r="DZ693" s="59"/>
      <c r="EA693" s="59"/>
      <c r="EB693" s="59"/>
      <c r="EC693" s="59"/>
      <c r="ED693" s="59"/>
      <c r="EE693" s="59"/>
      <c r="EF693" s="59"/>
      <c r="EG693" s="59"/>
      <c r="EH693" s="59"/>
      <c r="EI693" s="59"/>
      <c r="EJ693" s="59"/>
      <c r="EK693" s="59"/>
      <c r="EL693" s="59"/>
      <c r="EM693" s="59"/>
      <c r="EN693" s="59"/>
      <c r="EO693" s="59"/>
      <c r="EP693" s="59"/>
      <c r="EQ693" s="59"/>
      <c r="ER693" s="59"/>
      <c r="ES693" s="59"/>
      <c r="ET693" s="59"/>
      <c r="EU693" s="59"/>
      <c r="EV693" s="59"/>
      <c r="EW693" s="59"/>
      <c r="EX693" s="59"/>
      <c r="EY693" s="59"/>
      <c r="EZ693" s="59"/>
      <c r="FA693" s="59"/>
      <c r="FB693" s="59"/>
      <c r="FC693" s="59"/>
      <c r="FD693" s="59"/>
    </row>
    <row r="694" spans="1:160" s="60" customFormat="1" ht="76.5">
      <c r="A694" s="62" t="s">
        <v>202</v>
      </c>
      <c r="B694" s="40" t="s">
        <v>1245</v>
      </c>
      <c r="C694" s="45" t="s">
        <v>25</v>
      </c>
      <c r="D694" s="38" t="s">
        <v>752</v>
      </c>
      <c r="E694" s="38" t="s">
        <v>2117</v>
      </c>
      <c r="F694" s="30" t="s">
        <v>1638</v>
      </c>
      <c r="G694" s="55">
        <v>1</v>
      </c>
      <c r="H694" s="30">
        <v>510000000</v>
      </c>
      <c r="I694" s="30" t="s">
        <v>1637</v>
      </c>
      <c r="J694" s="30" t="s">
        <v>686</v>
      </c>
      <c r="K694" s="30" t="s">
        <v>222</v>
      </c>
      <c r="L694" s="30" t="s">
        <v>1639</v>
      </c>
      <c r="M694" s="43" t="s">
        <v>1531</v>
      </c>
      <c r="N694" s="30" t="s">
        <v>679</v>
      </c>
      <c r="O694" s="30"/>
      <c r="P694" s="30"/>
      <c r="Q694" s="30"/>
      <c r="R694" s="30"/>
      <c r="S694" s="78">
        <v>282000</v>
      </c>
      <c r="T694" s="61">
        <f t="shared" si="23"/>
        <v>315840.00000000006</v>
      </c>
      <c r="U694" s="30">
        <v>2011</v>
      </c>
      <c r="V694" s="3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  <c r="EJ694" s="59"/>
      <c r="EK694" s="59"/>
      <c r="EL694" s="59"/>
      <c r="EM694" s="59"/>
      <c r="EN694" s="59"/>
      <c r="EO694" s="59"/>
      <c r="EP694" s="59"/>
      <c r="EQ694" s="59"/>
      <c r="ER694" s="59"/>
      <c r="ES694" s="59"/>
      <c r="ET694" s="59"/>
      <c r="EU694" s="59"/>
      <c r="EV694" s="59"/>
      <c r="EW694" s="59"/>
      <c r="EX694" s="59"/>
      <c r="EY694" s="59"/>
      <c r="EZ694" s="59"/>
      <c r="FA694" s="59"/>
      <c r="FB694" s="59"/>
      <c r="FC694" s="59"/>
      <c r="FD694" s="59"/>
    </row>
    <row r="695" spans="1:160" s="60" customFormat="1" ht="76.5">
      <c r="A695" s="62" t="s">
        <v>201</v>
      </c>
      <c r="B695" s="40" t="s">
        <v>1245</v>
      </c>
      <c r="C695" s="63" t="s">
        <v>189</v>
      </c>
      <c r="D695" s="43" t="s">
        <v>1402</v>
      </c>
      <c r="E695" s="41" t="s">
        <v>190</v>
      </c>
      <c r="F695" s="30" t="s">
        <v>614</v>
      </c>
      <c r="G695" s="55">
        <v>1</v>
      </c>
      <c r="H695" s="30">
        <v>510000000</v>
      </c>
      <c r="I695" s="30" t="s">
        <v>1637</v>
      </c>
      <c r="J695" s="30" t="s">
        <v>2019</v>
      </c>
      <c r="K695" s="30" t="s">
        <v>222</v>
      </c>
      <c r="L695" s="30" t="s">
        <v>1639</v>
      </c>
      <c r="M695" s="43" t="s">
        <v>1531</v>
      </c>
      <c r="N695" s="30" t="s">
        <v>679</v>
      </c>
      <c r="O695" s="40"/>
      <c r="P695" s="40"/>
      <c r="Q695" s="40"/>
      <c r="R695" s="40"/>
      <c r="S695" s="30">
        <v>3000000</v>
      </c>
      <c r="T695" s="62">
        <f t="shared" si="23"/>
        <v>3360000.0000000005</v>
      </c>
      <c r="U695" s="30">
        <v>2011</v>
      </c>
      <c r="V695" s="3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  <c r="BY695" s="59"/>
      <c r="BZ695" s="59"/>
      <c r="CA695" s="59"/>
      <c r="CB695" s="59"/>
      <c r="CC695" s="59"/>
      <c r="CD695" s="59"/>
      <c r="CE695" s="59"/>
      <c r="CF695" s="59"/>
      <c r="CG695" s="59"/>
      <c r="CH695" s="59"/>
      <c r="CI695" s="59"/>
      <c r="CJ695" s="59"/>
      <c r="CK695" s="59"/>
      <c r="CL695" s="59"/>
      <c r="CM695" s="59"/>
      <c r="CN695" s="59"/>
      <c r="CO695" s="59"/>
      <c r="CP695" s="59"/>
      <c r="CQ695" s="59"/>
      <c r="CR695" s="59"/>
      <c r="CS695" s="59"/>
      <c r="CT695" s="59"/>
      <c r="CU695" s="59"/>
      <c r="CV695" s="59"/>
      <c r="CW695" s="59"/>
      <c r="CX695" s="59"/>
      <c r="CY695" s="59"/>
      <c r="CZ695" s="59"/>
      <c r="DA695" s="59"/>
      <c r="DB695" s="59"/>
      <c r="DC695" s="59"/>
      <c r="DD695" s="59"/>
      <c r="DE695" s="59"/>
      <c r="DF695" s="59"/>
      <c r="DG695" s="59"/>
      <c r="DH695" s="59"/>
      <c r="DI695" s="59"/>
      <c r="DJ695" s="59"/>
      <c r="DK695" s="59"/>
      <c r="DL695" s="59"/>
      <c r="DM695" s="59"/>
      <c r="DN695" s="59"/>
      <c r="DO695" s="59"/>
      <c r="DP695" s="59"/>
      <c r="DQ695" s="59"/>
      <c r="DR695" s="59"/>
      <c r="DS695" s="59"/>
      <c r="DT695" s="59"/>
      <c r="DU695" s="59"/>
      <c r="DV695" s="59"/>
      <c r="DW695" s="59"/>
      <c r="DX695" s="59"/>
      <c r="DY695" s="59"/>
      <c r="DZ695" s="59"/>
      <c r="EA695" s="59"/>
      <c r="EB695" s="59"/>
      <c r="EC695" s="59"/>
      <c r="ED695" s="59"/>
      <c r="EE695" s="59"/>
      <c r="EF695" s="59"/>
      <c r="EG695" s="59"/>
      <c r="EH695" s="59"/>
      <c r="EI695" s="59"/>
      <c r="EJ695" s="59"/>
      <c r="EK695" s="59"/>
      <c r="EL695" s="59"/>
      <c r="EM695" s="59"/>
      <c r="EN695" s="59"/>
      <c r="EO695" s="59"/>
      <c r="EP695" s="59"/>
      <c r="EQ695" s="59"/>
      <c r="ER695" s="59"/>
      <c r="ES695" s="59"/>
      <c r="ET695" s="59"/>
      <c r="EU695" s="59"/>
      <c r="EV695" s="59"/>
      <c r="EW695" s="59"/>
      <c r="EX695" s="59"/>
      <c r="EY695" s="59"/>
      <c r="EZ695" s="59"/>
      <c r="FA695" s="59"/>
      <c r="FB695" s="59"/>
      <c r="FC695" s="59"/>
      <c r="FD695" s="59"/>
    </row>
    <row r="696" spans="1:160" s="60" customFormat="1" ht="76.5">
      <c r="A696" s="62" t="s">
        <v>200</v>
      </c>
      <c r="B696" s="40" t="s">
        <v>1245</v>
      </c>
      <c r="C696" s="63" t="s">
        <v>194</v>
      </c>
      <c r="D696" s="43" t="s">
        <v>1405</v>
      </c>
      <c r="E696" s="43" t="s">
        <v>689</v>
      </c>
      <c r="F696" s="30" t="s">
        <v>1638</v>
      </c>
      <c r="G696" s="55">
        <v>1</v>
      </c>
      <c r="H696" s="30">
        <v>510000000</v>
      </c>
      <c r="I696" s="30" t="s">
        <v>1637</v>
      </c>
      <c r="J696" s="30" t="s">
        <v>690</v>
      </c>
      <c r="K696" s="30" t="s">
        <v>222</v>
      </c>
      <c r="L696" s="30" t="s">
        <v>1639</v>
      </c>
      <c r="M696" s="43" t="s">
        <v>1531</v>
      </c>
      <c r="N696" s="30" t="s">
        <v>679</v>
      </c>
      <c r="O696" s="40"/>
      <c r="P696" s="40"/>
      <c r="Q696" s="40"/>
      <c r="R696" s="40"/>
      <c r="S696" s="30">
        <v>1000000</v>
      </c>
      <c r="T696" s="62">
        <f t="shared" si="23"/>
        <v>1120000</v>
      </c>
      <c r="U696" s="30">
        <v>2011</v>
      </c>
      <c r="V696" s="3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  <c r="EJ696" s="59"/>
      <c r="EK696" s="59"/>
      <c r="EL696" s="59"/>
      <c r="EM696" s="59"/>
      <c r="EN696" s="59"/>
      <c r="EO696" s="59"/>
      <c r="EP696" s="59"/>
      <c r="EQ696" s="59"/>
      <c r="ER696" s="59"/>
      <c r="ES696" s="59"/>
      <c r="ET696" s="59"/>
      <c r="EU696" s="59"/>
      <c r="EV696" s="59"/>
      <c r="EW696" s="59"/>
      <c r="EX696" s="59"/>
      <c r="EY696" s="59"/>
      <c r="EZ696" s="59"/>
      <c r="FA696" s="59"/>
      <c r="FB696" s="59"/>
      <c r="FC696" s="59"/>
      <c r="FD696" s="59"/>
    </row>
    <row r="697" spans="1:160" s="60" customFormat="1" ht="76.5">
      <c r="A697" s="62" t="s">
        <v>199</v>
      </c>
      <c r="B697" s="40" t="s">
        <v>1245</v>
      </c>
      <c r="C697" s="63" t="s">
        <v>2138</v>
      </c>
      <c r="D697" s="77" t="s">
        <v>750</v>
      </c>
      <c r="E697" s="40" t="s">
        <v>688</v>
      </c>
      <c r="F697" s="30" t="s">
        <v>1638</v>
      </c>
      <c r="G697" s="55">
        <v>1</v>
      </c>
      <c r="H697" s="30">
        <v>510000000</v>
      </c>
      <c r="I697" s="30" t="s">
        <v>1637</v>
      </c>
      <c r="J697" s="30" t="s">
        <v>691</v>
      </c>
      <c r="K697" s="30" t="s">
        <v>222</v>
      </c>
      <c r="L697" s="30" t="s">
        <v>1639</v>
      </c>
      <c r="M697" s="43" t="s">
        <v>1531</v>
      </c>
      <c r="N697" s="30" t="s">
        <v>679</v>
      </c>
      <c r="O697" s="64"/>
      <c r="P697" s="103"/>
      <c r="Q697" s="40"/>
      <c r="R697" s="106"/>
      <c r="S697" s="40">
        <v>0</v>
      </c>
      <c r="T697" s="61">
        <f t="shared" si="23"/>
        <v>0</v>
      </c>
      <c r="U697" s="30">
        <v>2011</v>
      </c>
      <c r="V697" s="3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  <c r="EJ697" s="59"/>
      <c r="EK697" s="59"/>
      <c r="EL697" s="59"/>
      <c r="EM697" s="59"/>
      <c r="EN697" s="59"/>
      <c r="EO697" s="59"/>
      <c r="EP697" s="59"/>
      <c r="EQ697" s="59"/>
      <c r="ER697" s="59"/>
      <c r="ES697" s="59"/>
      <c r="ET697" s="59"/>
      <c r="EU697" s="59"/>
      <c r="EV697" s="59"/>
      <c r="EW697" s="59"/>
      <c r="EX697" s="59"/>
      <c r="EY697" s="59"/>
      <c r="EZ697" s="59"/>
      <c r="FA697" s="59"/>
      <c r="FB697" s="59"/>
      <c r="FC697" s="59"/>
      <c r="FD697" s="59"/>
    </row>
    <row r="698" spans="1:160" s="60" customFormat="1" ht="76.5">
      <c r="A698" s="62" t="s">
        <v>615</v>
      </c>
      <c r="B698" s="40" t="s">
        <v>1245</v>
      </c>
      <c r="C698" s="38" t="s">
        <v>28</v>
      </c>
      <c r="D698" s="43" t="s">
        <v>1218</v>
      </c>
      <c r="E698" s="38" t="s">
        <v>2128</v>
      </c>
      <c r="F698" s="30" t="s">
        <v>1638</v>
      </c>
      <c r="G698" s="55">
        <v>1</v>
      </c>
      <c r="H698" s="30">
        <v>510000000</v>
      </c>
      <c r="I698" s="30" t="s">
        <v>1637</v>
      </c>
      <c r="J698" s="30" t="s">
        <v>687</v>
      </c>
      <c r="K698" s="30" t="s">
        <v>222</v>
      </c>
      <c r="L698" s="30" t="s">
        <v>1639</v>
      </c>
      <c r="M698" s="43" t="s">
        <v>1531</v>
      </c>
      <c r="N698" s="30" t="s">
        <v>679</v>
      </c>
      <c r="O698" s="64"/>
      <c r="P698" s="64"/>
      <c r="Q698" s="30"/>
      <c r="R698" s="30"/>
      <c r="S698" s="38">
        <v>161000</v>
      </c>
      <c r="T698" s="61">
        <f t="shared" si="23"/>
        <v>180320.00000000003</v>
      </c>
      <c r="U698" s="30">
        <v>2011</v>
      </c>
      <c r="V698" s="3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  <c r="EJ698" s="59"/>
      <c r="EK698" s="59"/>
      <c r="EL698" s="59"/>
      <c r="EM698" s="59"/>
      <c r="EN698" s="59"/>
      <c r="EO698" s="59"/>
      <c r="EP698" s="59"/>
      <c r="EQ698" s="59"/>
      <c r="ER698" s="59"/>
      <c r="ES698" s="59"/>
      <c r="ET698" s="59"/>
      <c r="EU698" s="59"/>
      <c r="EV698" s="59"/>
      <c r="EW698" s="59"/>
      <c r="EX698" s="59"/>
      <c r="EY698" s="59"/>
      <c r="EZ698" s="59"/>
      <c r="FA698" s="59"/>
      <c r="FB698" s="59"/>
      <c r="FC698" s="59"/>
      <c r="FD698" s="59"/>
    </row>
    <row r="699" spans="1:160" s="60" customFormat="1" ht="76.5">
      <c r="A699" s="30" t="s">
        <v>616</v>
      </c>
      <c r="B699" s="40" t="s">
        <v>1245</v>
      </c>
      <c r="C699" s="65" t="s">
        <v>196</v>
      </c>
      <c r="D699" s="43" t="s">
        <v>1408</v>
      </c>
      <c r="E699" s="30" t="s">
        <v>612</v>
      </c>
      <c r="F699" s="30" t="s">
        <v>1638</v>
      </c>
      <c r="G699" s="55">
        <v>1</v>
      </c>
      <c r="H699" s="30">
        <v>510000000</v>
      </c>
      <c r="I699" s="30" t="s">
        <v>1637</v>
      </c>
      <c r="J699" s="30" t="s">
        <v>690</v>
      </c>
      <c r="K699" s="30" t="s">
        <v>222</v>
      </c>
      <c r="L699" s="30" t="s">
        <v>1639</v>
      </c>
      <c r="M699" s="43" t="s">
        <v>1531</v>
      </c>
      <c r="N699" s="30" t="s">
        <v>679</v>
      </c>
      <c r="O699" s="40"/>
      <c r="P699" s="40"/>
      <c r="Q699" s="40"/>
      <c r="R699" s="40"/>
      <c r="S699" s="30">
        <v>0</v>
      </c>
      <c r="T699" s="62">
        <v>0</v>
      </c>
      <c r="U699" s="30">
        <v>2011</v>
      </c>
      <c r="V699" s="3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  <c r="EJ699" s="59"/>
      <c r="EK699" s="59"/>
      <c r="EL699" s="59"/>
      <c r="EM699" s="59"/>
      <c r="EN699" s="59"/>
      <c r="EO699" s="59"/>
      <c r="EP699" s="59"/>
      <c r="EQ699" s="59"/>
      <c r="ER699" s="59"/>
      <c r="ES699" s="59"/>
      <c r="ET699" s="59"/>
      <c r="EU699" s="59"/>
      <c r="EV699" s="59"/>
      <c r="EW699" s="59"/>
      <c r="EX699" s="59"/>
      <c r="EY699" s="59"/>
      <c r="EZ699" s="59"/>
      <c r="FA699" s="59"/>
      <c r="FB699" s="59"/>
      <c r="FC699" s="59"/>
      <c r="FD699" s="59"/>
    </row>
    <row r="700" spans="1:160" s="60" customFormat="1" ht="76.5">
      <c r="A700" s="30" t="s">
        <v>622</v>
      </c>
      <c r="B700" s="40" t="s">
        <v>1245</v>
      </c>
      <c r="C700" s="39" t="s">
        <v>32</v>
      </c>
      <c r="D700" s="38" t="s">
        <v>763</v>
      </c>
      <c r="E700" s="41" t="s">
        <v>2127</v>
      </c>
      <c r="F700" s="30" t="s">
        <v>1638</v>
      </c>
      <c r="G700" s="55">
        <v>1</v>
      </c>
      <c r="H700" s="30">
        <v>510000000</v>
      </c>
      <c r="I700" s="30" t="s">
        <v>1637</v>
      </c>
      <c r="J700" s="30" t="s">
        <v>692</v>
      </c>
      <c r="K700" s="30" t="s">
        <v>222</v>
      </c>
      <c r="L700" s="30" t="s">
        <v>1639</v>
      </c>
      <c r="M700" s="43" t="s">
        <v>1531</v>
      </c>
      <c r="N700" s="30" t="s">
        <v>679</v>
      </c>
      <c r="O700" s="30"/>
      <c r="P700" s="30"/>
      <c r="Q700" s="30"/>
      <c r="R700" s="30"/>
      <c r="S700" s="78">
        <v>5200</v>
      </c>
      <c r="T700" s="61">
        <f t="shared" si="23"/>
        <v>5824.000000000001</v>
      </c>
      <c r="U700" s="30">
        <v>2011</v>
      </c>
      <c r="V700" s="3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  <c r="EJ700" s="59"/>
      <c r="EK700" s="59"/>
      <c r="EL700" s="59"/>
      <c r="EM700" s="59"/>
      <c r="EN700" s="59"/>
      <c r="EO700" s="59"/>
      <c r="EP700" s="59"/>
      <c r="EQ700" s="59"/>
      <c r="ER700" s="59"/>
      <c r="ES700" s="59"/>
      <c r="ET700" s="59"/>
      <c r="EU700" s="59"/>
      <c r="EV700" s="59"/>
      <c r="EW700" s="59"/>
      <c r="EX700" s="59"/>
      <c r="EY700" s="59"/>
      <c r="EZ700" s="59"/>
      <c r="FA700" s="59"/>
      <c r="FB700" s="59"/>
      <c r="FC700" s="59"/>
      <c r="FD700" s="59"/>
    </row>
    <row r="701" spans="1:160" s="60" customFormat="1" ht="76.5">
      <c r="A701" s="30" t="s">
        <v>623</v>
      </c>
      <c r="B701" s="40" t="s">
        <v>1245</v>
      </c>
      <c r="C701" s="38" t="s">
        <v>1277</v>
      </c>
      <c r="D701" s="40" t="s">
        <v>1400</v>
      </c>
      <c r="E701" s="38" t="s">
        <v>188</v>
      </c>
      <c r="F701" s="30" t="s">
        <v>614</v>
      </c>
      <c r="G701" s="55">
        <v>1</v>
      </c>
      <c r="H701" s="30">
        <v>510000000</v>
      </c>
      <c r="I701" s="30" t="s">
        <v>1637</v>
      </c>
      <c r="J701" s="30" t="s">
        <v>690</v>
      </c>
      <c r="K701" s="30" t="s">
        <v>222</v>
      </c>
      <c r="L701" s="30" t="s">
        <v>1639</v>
      </c>
      <c r="M701" s="43" t="s">
        <v>1531</v>
      </c>
      <c r="N701" s="30" t="s">
        <v>679</v>
      </c>
      <c r="O701" s="40"/>
      <c r="P701" s="40"/>
      <c r="Q701" s="40"/>
      <c r="R701" s="40"/>
      <c r="S701" s="30">
        <v>0</v>
      </c>
      <c r="T701" s="62">
        <v>0</v>
      </c>
      <c r="U701" s="30">
        <v>2011</v>
      </c>
      <c r="V701" s="30" t="s">
        <v>52</v>
      </c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  <c r="EJ701" s="59"/>
      <c r="EK701" s="59"/>
      <c r="EL701" s="59"/>
      <c r="EM701" s="59"/>
      <c r="EN701" s="59"/>
      <c r="EO701" s="59"/>
      <c r="EP701" s="59"/>
      <c r="EQ701" s="59"/>
      <c r="ER701" s="59"/>
      <c r="ES701" s="59"/>
      <c r="ET701" s="59"/>
      <c r="EU701" s="59"/>
      <c r="EV701" s="59"/>
      <c r="EW701" s="59"/>
      <c r="EX701" s="59"/>
      <c r="EY701" s="59"/>
      <c r="EZ701" s="59"/>
      <c r="FA701" s="59"/>
      <c r="FB701" s="59"/>
      <c r="FC701" s="59"/>
      <c r="FD701" s="59"/>
    </row>
    <row r="702" spans="1:160" s="60" customFormat="1" ht="38.25">
      <c r="A702" s="30" t="s">
        <v>51</v>
      </c>
      <c r="B702" s="40" t="s">
        <v>1245</v>
      </c>
      <c r="C702" s="38" t="s">
        <v>1277</v>
      </c>
      <c r="D702" s="40" t="s">
        <v>1400</v>
      </c>
      <c r="E702" s="38" t="s">
        <v>188</v>
      </c>
      <c r="F702" s="30" t="s">
        <v>614</v>
      </c>
      <c r="G702" s="55">
        <v>1</v>
      </c>
      <c r="H702" s="30">
        <v>510000000</v>
      </c>
      <c r="I702" s="30" t="s">
        <v>1637</v>
      </c>
      <c r="J702" s="30" t="s">
        <v>692</v>
      </c>
      <c r="K702" s="30" t="s">
        <v>222</v>
      </c>
      <c r="L702" s="30" t="s">
        <v>1639</v>
      </c>
      <c r="M702" s="43" t="s">
        <v>692</v>
      </c>
      <c r="N702" s="30" t="s">
        <v>679</v>
      </c>
      <c r="O702" s="40"/>
      <c r="P702" s="40"/>
      <c r="Q702" s="40"/>
      <c r="R702" s="40"/>
      <c r="S702" s="30">
        <v>2900000</v>
      </c>
      <c r="T702" s="62">
        <f t="shared" si="23"/>
        <v>3248000.0000000005</v>
      </c>
      <c r="U702" s="30">
        <v>2011</v>
      </c>
      <c r="V702" s="3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9"/>
      <c r="BS702" s="59"/>
      <c r="BT702" s="59"/>
      <c r="BU702" s="59"/>
      <c r="BV702" s="59"/>
      <c r="BW702" s="59"/>
      <c r="BX702" s="59"/>
      <c r="BY702" s="59"/>
      <c r="BZ702" s="59"/>
      <c r="CA702" s="59"/>
      <c r="CB702" s="59"/>
      <c r="CC702" s="59"/>
      <c r="CD702" s="59"/>
      <c r="CE702" s="59"/>
      <c r="CF702" s="59"/>
      <c r="CG702" s="59"/>
      <c r="CH702" s="59"/>
      <c r="CI702" s="59"/>
      <c r="CJ702" s="59"/>
      <c r="CK702" s="59"/>
      <c r="CL702" s="59"/>
      <c r="CM702" s="59"/>
      <c r="CN702" s="59"/>
      <c r="CO702" s="59"/>
      <c r="CP702" s="59"/>
      <c r="CQ702" s="59"/>
      <c r="CR702" s="59"/>
      <c r="CS702" s="59"/>
      <c r="CT702" s="59"/>
      <c r="CU702" s="59"/>
      <c r="CV702" s="59"/>
      <c r="CW702" s="59"/>
      <c r="CX702" s="59"/>
      <c r="CY702" s="59"/>
      <c r="CZ702" s="59"/>
      <c r="DA702" s="59"/>
      <c r="DB702" s="59"/>
      <c r="DC702" s="59"/>
      <c r="DD702" s="59"/>
      <c r="DE702" s="59"/>
      <c r="DF702" s="59"/>
      <c r="DG702" s="59"/>
      <c r="DH702" s="59"/>
      <c r="DI702" s="59"/>
      <c r="DJ702" s="59"/>
      <c r="DK702" s="59"/>
      <c r="DL702" s="59"/>
      <c r="DM702" s="59"/>
      <c r="DN702" s="59"/>
      <c r="DO702" s="59"/>
      <c r="DP702" s="59"/>
      <c r="DQ702" s="59"/>
      <c r="DR702" s="59"/>
      <c r="DS702" s="59"/>
      <c r="DT702" s="59"/>
      <c r="DU702" s="59"/>
      <c r="DV702" s="59"/>
      <c r="DW702" s="59"/>
      <c r="DX702" s="59"/>
      <c r="DY702" s="59"/>
      <c r="DZ702" s="59"/>
      <c r="EA702" s="59"/>
      <c r="EB702" s="59"/>
      <c r="EC702" s="59"/>
      <c r="ED702" s="59"/>
      <c r="EE702" s="59"/>
      <c r="EF702" s="59"/>
      <c r="EG702" s="59"/>
      <c r="EH702" s="59"/>
      <c r="EI702" s="59"/>
      <c r="EJ702" s="59"/>
      <c r="EK702" s="59"/>
      <c r="EL702" s="59"/>
      <c r="EM702" s="59"/>
      <c r="EN702" s="59"/>
      <c r="EO702" s="59"/>
      <c r="EP702" s="59"/>
      <c r="EQ702" s="59"/>
      <c r="ER702" s="59"/>
      <c r="ES702" s="59"/>
      <c r="ET702" s="59"/>
      <c r="EU702" s="59"/>
      <c r="EV702" s="59"/>
      <c r="EW702" s="59"/>
      <c r="EX702" s="59"/>
      <c r="EY702" s="59"/>
      <c r="EZ702" s="59"/>
      <c r="FA702" s="59"/>
      <c r="FB702" s="59"/>
      <c r="FC702" s="59"/>
      <c r="FD702" s="59"/>
    </row>
    <row r="703" spans="1:160" s="60" customFormat="1" ht="51">
      <c r="A703" s="30" t="s">
        <v>624</v>
      </c>
      <c r="B703" s="40" t="s">
        <v>1245</v>
      </c>
      <c r="C703" s="38" t="s">
        <v>1277</v>
      </c>
      <c r="D703" s="40" t="s">
        <v>1398</v>
      </c>
      <c r="E703" s="38" t="s">
        <v>185</v>
      </c>
      <c r="F703" s="30" t="s">
        <v>2129</v>
      </c>
      <c r="G703" s="55">
        <v>1</v>
      </c>
      <c r="H703" s="30">
        <v>510000000</v>
      </c>
      <c r="I703" s="30" t="s">
        <v>1637</v>
      </c>
      <c r="J703" s="30" t="s">
        <v>690</v>
      </c>
      <c r="K703" s="30" t="s">
        <v>222</v>
      </c>
      <c r="L703" s="30" t="s">
        <v>1639</v>
      </c>
      <c r="M703" s="43" t="s">
        <v>1532</v>
      </c>
      <c r="N703" s="30" t="s">
        <v>679</v>
      </c>
      <c r="O703" s="40"/>
      <c r="P703" s="40"/>
      <c r="Q703" s="40"/>
      <c r="R703" s="40"/>
      <c r="S703" s="30">
        <v>5600000</v>
      </c>
      <c r="T703" s="62">
        <f t="shared" si="23"/>
        <v>6272000.000000001</v>
      </c>
      <c r="U703" s="30">
        <v>2011</v>
      </c>
      <c r="V703" s="3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9"/>
      <c r="BS703" s="59"/>
      <c r="BT703" s="59"/>
      <c r="BU703" s="59"/>
      <c r="BV703" s="59"/>
      <c r="BW703" s="59"/>
      <c r="BX703" s="59"/>
      <c r="BY703" s="59"/>
      <c r="BZ703" s="59"/>
      <c r="CA703" s="59"/>
      <c r="CB703" s="59"/>
      <c r="CC703" s="59"/>
      <c r="CD703" s="59"/>
      <c r="CE703" s="59"/>
      <c r="CF703" s="59"/>
      <c r="CG703" s="59"/>
      <c r="CH703" s="59"/>
      <c r="CI703" s="59"/>
      <c r="CJ703" s="59"/>
      <c r="CK703" s="59"/>
      <c r="CL703" s="59"/>
      <c r="CM703" s="59"/>
      <c r="CN703" s="59"/>
      <c r="CO703" s="59"/>
      <c r="CP703" s="59"/>
      <c r="CQ703" s="59"/>
      <c r="CR703" s="59"/>
      <c r="CS703" s="59"/>
      <c r="CT703" s="59"/>
      <c r="CU703" s="59"/>
      <c r="CV703" s="59"/>
      <c r="CW703" s="59"/>
      <c r="CX703" s="59"/>
      <c r="CY703" s="59"/>
      <c r="CZ703" s="59"/>
      <c r="DA703" s="59"/>
      <c r="DB703" s="59"/>
      <c r="DC703" s="59"/>
      <c r="DD703" s="59"/>
      <c r="DE703" s="59"/>
      <c r="DF703" s="59"/>
      <c r="DG703" s="59"/>
      <c r="DH703" s="59"/>
      <c r="DI703" s="59"/>
      <c r="DJ703" s="59"/>
      <c r="DK703" s="59"/>
      <c r="DL703" s="59"/>
      <c r="DM703" s="59"/>
      <c r="DN703" s="59"/>
      <c r="DO703" s="59"/>
      <c r="DP703" s="59"/>
      <c r="DQ703" s="59"/>
      <c r="DR703" s="59"/>
      <c r="DS703" s="59"/>
      <c r="DT703" s="59"/>
      <c r="DU703" s="59"/>
      <c r="DV703" s="59"/>
      <c r="DW703" s="59"/>
      <c r="DX703" s="59"/>
      <c r="DY703" s="59"/>
      <c r="DZ703" s="59"/>
      <c r="EA703" s="59"/>
      <c r="EB703" s="59"/>
      <c r="EC703" s="59"/>
      <c r="ED703" s="59"/>
      <c r="EE703" s="59"/>
      <c r="EF703" s="59"/>
      <c r="EG703" s="59"/>
      <c r="EH703" s="59"/>
      <c r="EI703" s="59"/>
      <c r="EJ703" s="59"/>
      <c r="EK703" s="59"/>
      <c r="EL703" s="59"/>
      <c r="EM703" s="59"/>
      <c r="EN703" s="59"/>
      <c r="EO703" s="59"/>
      <c r="EP703" s="59"/>
      <c r="EQ703" s="59"/>
      <c r="ER703" s="59"/>
      <c r="ES703" s="59"/>
      <c r="ET703" s="59"/>
      <c r="EU703" s="59"/>
      <c r="EV703" s="59"/>
      <c r="EW703" s="59"/>
      <c r="EX703" s="59"/>
      <c r="EY703" s="59"/>
      <c r="EZ703" s="59"/>
      <c r="FA703" s="59"/>
      <c r="FB703" s="59"/>
      <c r="FC703" s="59"/>
      <c r="FD703" s="59"/>
    </row>
    <row r="704" spans="1:160" s="60" customFormat="1" ht="89.25">
      <c r="A704" s="30" t="s">
        <v>703</v>
      </c>
      <c r="B704" s="40" t="s">
        <v>1245</v>
      </c>
      <c r="C704" s="38" t="s">
        <v>1277</v>
      </c>
      <c r="D704" s="40" t="s">
        <v>1399</v>
      </c>
      <c r="E704" s="38" t="s">
        <v>192</v>
      </c>
      <c r="F704" s="30" t="s">
        <v>614</v>
      </c>
      <c r="G704" s="55">
        <v>1</v>
      </c>
      <c r="H704" s="30">
        <v>510000000</v>
      </c>
      <c r="I704" s="30" t="s">
        <v>1637</v>
      </c>
      <c r="J704" s="30" t="s">
        <v>690</v>
      </c>
      <c r="K704" s="30" t="s">
        <v>222</v>
      </c>
      <c r="L704" s="30" t="s">
        <v>1639</v>
      </c>
      <c r="M704" s="43" t="s">
        <v>1532</v>
      </c>
      <c r="N704" s="30" t="s">
        <v>679</v>
      </c>
      <c r="O704" s="40"/>
      <c r="P704" s="40"/>
      <c r="Q704" s="40"/>
      <c r="R704" s="40"/>
      <c r="S704" s="30">
        <v>0</v>
      </c>
      <c r="T704" s="62">
        <f t="shared" si="23"/>
        <v>0</v>
      </c>
      <c r="U704" s="30">
        <v>2011</v>
      </c>
      <c r="V704" s="30" t="s">
        <v>53</v>
      </c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59"/>
      <c r="CA704" s="59"/>
      <c r="CB704" s="59"/>
      <c r="CC704" s="59"/>
      <c r="CD704" s="59"/>
      <c r="CE704" s="59"/>
      <c r="CF704" s="59"/>
      <c r="CG704" s="59"/>
      <c r="CH704" s="59"/>
      <c r="CI704" s="59"/>
      <c r="CJ704" s="59"/>
      <c r="CK704" s="59"/>
      <c r="CL704" s="59"/>
      <c r="CM704" s="59"/>
      <c r="CN704" s="59"/>
      <c r="CO704" s="59"/>
      <c r="CP704" s="59"/>
      <c r="CQ704" s="59"/>
      <c r="CR704" s="59"/>
      <c r="CS704" s="59"/>
      <c r="CT704" s="59"/>
      <c r="CU704" s="59"/>
      <c r="CV704" s="59"/>
      <c r="CW704" s="59"/>
      <c r="CX704" s="59"/>
      <c r="CY704" s="59"/>
      <c r="CZ704" s="59"/>
      <c r="DA704" s="59"/>
      <c r="DB704" s="59"/>
      <c r="DC704" s="59"/>
      <c r="DD704" s="59"/>
      <c r="DE704" s="59"/>
      <c r="DF704" s="59"/>
      <c r="DG704" s="59"/>
      <c r="DH704" s="59"/>
      <c r="DI704" s="59"/>
      <c r="DJ704" s="59"/>
      <c r="DK704" s="59"/>
      <c r="DL704" s="59"/>
      <c r="DM704" s="59"/>
      <c r="DN704" s="59"/>
      <c r="DO704" s="59"/>
      <c r="DP704" s="59"/>
      <c r="DQ704" s="59"/>
      <c r="DR704" s="59"/>
      <c r="DS704" s="59"/>
      <c r="DT704" s="59"/>
      <c r="DU704" s="59"/>
      <c r="DV704" s="59"/>
      <c r="DW704" s="59"/>
      <c r="DX704" s="59"/>
      <c r="DY704" s="59"/>
      <c r="DZ704" s="59"/>
      <c r="EA704" s="59"/>
      <c r="EB704" s="59"/>
      <c r="EC704" s="59"/>
      <c r="ED704" s="59"/>
      <c r="EE704" s="59"/>
      <c r="EF704" s="59"/>
      <c r="EG704" s="59"/>
      <c r="EH704" s="59"/>
      <c r="EI704" s="59"/>
      <c r="EJ704" s="59"/>
      <c r="EK704" s="59"/>
      <c r="EL704" s="59"/>
      <c r="EM704" s="59"/>
      <c r="EN704" s="59"/>
      <c r="EO704" s="59"/>
      <c r="EP704" s="59"/>
      <c r="EQ704" s="59"/>
      <c r="ER704" s="59"/>
      <c r="ES704" s="59"/>
      <c r="ET704" s="59"/>
      <c r="EU704" s="59"/>
      <c r="EV704" s="59"/>
      <c r="EW704" s="59"/>
      <c r="EX704" s="59"/>
      <c r="EY704" s="59"/>
      <c r="EZ704" s="59"/>
      <c r="FA704" s="59"/>
      <c r="FB704" s="59"/>
      <c r="FC704" s="59"/>
      <c r="FD704" s="59"/>
    </row>
    <row r="705" spans="1:160" s="60" customFormat="1" ht="89.25">
      <c r="A705" s="30" t="s">
        <v>50</v>
      </c>
      <c r="B705" s="40" t="s">
        <v>1245</v>
      </c>
      <c r="C705" s="38" t="s">
        <v>1277</v>
      </c>
      <c r="D705" s="40" t="s">
        <v>1399</v>
      </c>
      <c r="E705" s="38" t="s">
        <v>192</v>
      </c>
      <c r="F705" s="30" t="s">
        <v>1638</v>
      </c>
      <c r="G705" s="55">
        <v>1</v>
      </c>
      <c r="H705" s="30">
        <v>510000000</v>
      </c>
      <c r="I705" s="30" t="s">
        <v>1637</v>
      </c>
      <c r="J705" s="30" t="s">
        <v>692</v>
      </c>
      <c r="K705" s="30" t="s">
        <v>222</v>
      </c>
      <c r="L705" s="30" t="s">
        <v>1639</v>
      </c>
      <c r="M705" s="43" t="s">
        <v>692</v>
      </c>
      <c r="N705" s="30" t="s">
        <v>679</v>
      </c>
      <c r="O705" s="40"/>
      <c r="P705" s="40"/>
      <c r="Q705" s="40"/>
      <c r="R705" s="40"/>
      <c r="S705" s="30">
        <v>312500</v>
      </c>
      <c r="T705" s="62">
        <f t="shared" si="23"/>
        <v>350000.00000000006</v>
      </c>
      <c r="U705" s="30">
        <v>2011</v>
      </c>
      <c r="V705" s="3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59"/>
      <c r="CA705" s="59"/>
      <c r="CB705" s="59"/>
      <c r="CC705" s="59"/>
      <c r="CD705" s="59"/>
      <c r="CE705" s="59"/>
      <c r="CF705" s="59"/>
      <c r="CG705" s="59"/>
      <c r="CH705" s="59"/>
      <c r="CI705" s="59"/>
      <c r="CJ705" s="59"/>
      <c r="CK705" s="59"/>
      <c r="CL705" s="59"/>
      <c r="CM705" s="59"/>
      <c r="CN705" s="59"/>
      <c r="CO705" s="59"/>
      <c r="CP705" s="59"/>
      <c r="CQ705" s="59"/>
      <c r="CR705" s="59"/>
      <c r="CS705" s="59"/>
      <c r="CT705" s="59"/>
      <c r="CU705" s="59"/>
      <c r="CV705" s="59"/>
      <c r="CW705" s="59"/>
      <c r="CX705" s="59"/>
      <c r="CY705" s="59"/>
      <c r="CZ705" s="59"/>
      <c r="DA705" s="59"/>
      <c r="DB705" s="59"/>
      <c r="DC705" s="59"/>
      <c r="DD705" s="59"/>
      <c r="DE705" s="59"/>
      <c r="DF705" s="59"/>
      <c r="DG705" s="59"/>
      <c r="DH705" s="59"/>
      <c r="DI705" s="59"/>
      <c r="DJ705" s="59"/>
      <c r="DK705" s="59"/>
      <c r="DL705" s="59"/>
      <c r="DM705" s="59"/>
      <c r="DN705" s="59"/>
      <c r="DO705" s="59"/>
      <c r="DP705" s="59"/>
      <c r="DQ705" s="59"/>
      <c r="DR705" s="59"/>
      <c r="DS705" s="59"/>
      <c r="DT705" s="59"/>
      <c r="DU705" s="59"/>
      <c r="DV705" s="59"/>
      <c r="DW705" s="59"/>
      <c r="DX705" s="59"/>
      <c r="DY705" s="59"/>
      <c r="DZ705" s="59"/>
      <c r="EA705" s="59"/>
      <c r="EB705" s="59"/>
      <c r="EC705" s="59"/>
      <c r="ED705" s="59"/>
      <c r="EE705" s="59"/>
      <c r="EF705" s="59"/>
      <c r="EG705" s="59"/>
      <c r="EH705" s="59"/>
      <c r="EI705" s="59"/>
      <c r="EJ705" s="59"/>
      <c r="EK705" s="59"/>
      <c r="EL705" s="59"/>
      <c r="EM705" s="59"/>
      <c r="EN705" s="59"/>
      <c r="EO705" s="59"/>
      <c r="EP705" s="59"/>
      <c r="EQ705" s="59"/>
      <c r="ER705" s="59"/>
      <c r="ES705" s="59"/>
      <c r="ET705" s="59"/>
      <c r="EU705" s="59"/>
      <c r="EV705" s="59"/>
      <c r="EW705" s="59"/>
      <c r="EX705" s="59"/>
      <c r="EY705" s="59"/>
      <c r="EZ705" s="59"/>
      <c r="FA705" s="59"/>
      <c r="FB705" s="59"/>
      <c r="FC705" s="59"/>
      <c r="FD705" s="59"/>
    </row>
    <row r="706" spans="1:160" s="60" customFormat="1" ht="76.5">
      <c r="A706" s="30" t="s">
        <v>704</v>
      </c>
      <c r="B706" s="40" t="s">
        <v>1245</v>
      </c>
      <c r="C706" s="38" t="s">
        <v>1253</v>
      </c>
      <c r="D706" s="38" t="s">
        <v>764</v>
      </c>
      <c r="E706" s="38" t="s">
        <v>693</v>
      </c>
      <c r="F706" s="30" t="s">
        <v>1638</v>
      </c>
      <c r="G706" s="55">
        <v>1</v>
      </c>
      <c r="H706" s="30">
        <v>510000000</v>
      </c>
      <c r="I706" s="30" t="s">
        <v>1637</v>
      </c>
      <c r="J706" s="30" t="s">
        <v>691</v>
      </c>
      <c r="K706" s="30" t="s">
        <v>222</v>
      </c>
      <c r="L706" s="30" t="s">
        <v>1639</v>
      </c>
      <c r="M706" s="43" t="s">
        <v>1531</v>
      </c>
      <c r="N706" s="30" t="s">
        <v>679</v>
      </c>
      <c r="O706" s="30"/>
      <c r="P706" s="30"/>
      <c r="Q706" s="30"/>
      <c r="R706" s="30"/>
      <c r="S706" s="78">
        <v>403000</v>
      </c>
      <c r="T706" s="61">
        <f t="shared" si="23"/>
        <v>451360.00000000006</v>
      </c>
      <c r="U706" s="30">
        <v>2011</v>
      </c>
      <c r="V706" s="3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  <c r="BY706" s="59"/>
      <c r="BZ706" s="59"/>
      <c r="CA706" s="59"/>
      <c r="CB706" s="59"/>
      <c r="CC706" s="59"/>
      <c r="CD706" s="59"/>
      <c r="CE706" s="59"/>
      <c r="CF706" s="59"/>
      <c r="CG706" s="59"/>
      <c r="CH706" s="59"/>
      <c r="CI706" s="59"/>
      <c r="CJ706" s="59"/>
      <c r="CK706" s="59"/>
      <c r="CL706" s="59"/>
      <c r="CM706" s="59"/>
      <c r="CN706" s="59"/>
      <c r="CO706" s="59"/>
      <c r="CP706" s="59"/>
      <c r="CQ706" s="59"/>
      <c r="CR706" s="59"/>
      <c r="CS706" s="59"/>
      <c r="CT706" s="59"/>
      <c r="CU706" s="59"/>
      <c r="CV706" s="59"/>
      <c r="CW706" s="59"/>
      <c r="CX706" s="59"/>
      <c r="CY706" s="59"/>
      <c r="CZ706" s="59"/>
      <c r="DA706" s="59"/>
      <c r="DB706" s="59"/>
      <c r="DC706" s="59"/>
      <c r="DD706" s="59"/>
      <c r="DE706" s="59"/>
      <c r="DF706" s="59"/>
      <c r="DG706" s="59"/>
      <c r="DH706" s="59"/>
      <c r="DI706" s="59"/>
      <c r="DJ706" s="59"/>
      <c r="DK706" s="59"/>
      <c r="DL706" s="59"/>
      <c r="DM706" s="59"/>
      <c r="DN706" s="59"/>
      <c r="DO706" s="59"/>
      <c r="DP706" s="59"/>
      <c r="DQ706" s="59"/>
      <c r="DR706" s="59"/>
      <c r="DS706" s="59"/>
      <c r="DT706" s="59"/>
      <c r="DU706" s="59"/>
      <c r="DV706" s="59"/>
      <c r="DW706" s="59"/>
      <c r="DX706" s="59"/>
      <c r="DY706" s="59"/>
      <c r="DZ706" s="59"/>
      <c r="EA706" s="59"/>
      <c r="EB706" s="59"/>
      <c r="EC706" s="59"/>
      <c r="ED706" s="59"/>
      <c r="EE706" s="59"/>
      <c r="EF706" s="59"/>
      <c r="EG706" s="59"/>
      <c r="EH706" s="59"/>
      <c r="EI706" s="59"/>
      <c r="EJ706" s="59"/>
      <c r="EK706" s="59"/>
      <c r="EL706" s="59"/>
      <c r="EM706" s="59"/>
      <c r="EN706" s="59"/>
      <c r="EO706" s="59"/>
      <c r="EP706" s="59"/>
      <c r="EQ706" s="59"/>
      <c r="ER706" s="59"/>
      <c r="ES706" s="59"/>
      <c r="ET706" s="59"/>
      <c r="EU706" s="59"/>
      <c r="EV706" s="59"/>
      <c r="EW706" s="59"/>
      <c r="EX706" s="59"/>
      <c r="EY706" s="59"/>
      <c r="EZ706" s="59"/>
      <c r="FA706" s="59"/>
      <c r="FB706" s="59"/>
      <c r="FC706" s="59"/>
      <c r="FD706" s="59"/>
    </row>
    <row r="707" spans="1:160" s="60" customFormat="1" ht="76.5">
      <c r="A707" s="30" t="s">
        <v>4</v>
      </c>
      <c r="B707" s="40" t="s">
        <v>1245</v>
      </c>
      <c r="C707" s="38" t="s">
        <v>1277</v>
      </c>
      <c r="D707" s="43" t="s">
        <v>705</v>
      </c>
      <c r="E707" s="41" t="s">
        <v>33</v>
      </c>
      <c r="F707" s="30" t="s">
        <v>1638</v>
      </c>
      <c r="G707" s="55">
        <v>1</v>
      </c>
      <c r="H707" s="30">
        <v>510000000</v>
      </c>
      <c r="I707" s="30" t="s">
        <v>1637</v>
      </c>
      <c r="J707" s="30" t="s">
        <v>687</v>
      </c>
      <c r="K707" s="30" t="s">
        <v>222</v>
      </c>
      <c r="L707" s="30" t="s">
        <v>1639</v>
      </c>
      <c r="M707" s="43" t="s">
        <v>1531</v>
      </c>
      <c r="N707" s="30" t="s">
        <v>679</v>
      </c>
      <c r="O707" s="30"/>
      <c r="P707" s="30"/>
      <c r="Q707" s="30"/>
      <c r="R707" s="30"/>
      <c r="S707" s="78">
        <v>4214850</v>
      </c>
      <c r="T707" s="62">
        <f t="shared" si="23"/>
        <v>4720632</v>
      </c>
      <c r="U707" s="30">
        <v>2011</v>
      </c>
      <c r="V707" s="3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9"/>
      <c r="BS707" s="59"/>
      <c r="BT707" s="59"/>
      <c r="BU707" s="59"/>
      <c r="BV707" s="59"/>
      <c r="BW707" s="59"/>
      <c r="BX707" s="59"/>
      <c r="BY707" s="59"/>
      <c r="BZ707" s="59"/>
      <c r="CA707" s="59"/>
      <c r="CB707" s="59"/>
      <c r="CC707" s="59"/>
      <c r="CD707" s="59"/>
      <c r="CE707" s="59"/>
      <c r="CF707" s="59"/>
      <c r="CG707" s="59"/>
      <c r="CH707" s="59"/>
      <c r="CI707" s="59"/>
      <c r="CJ707" s="59"/>
      <c r="CK707" s="59"/>
      <c r="CL707" s="59"/>
      <c r="CM707" s="59"/>
      <c r="CN707" s="59"/>
      <c r="CO707" s="59"/>
      <c r="CP707" s="59"/>
      <c r="CQ707" s="59"/>
      <c r="CR707" s="59"/>
      <c r="CS707" s="59"/>
      <c r="CT707" s="59"/>
      <c r="CU707" s="59"/>
      <c r="CV707" s="59"/>
      <c r="CW707" s="59"/>
      <c r="CX707" s="59"/>
      <c r="CY707" s="59"/>
      <c r="CZ707" s="59"/>
      <c r="DA707" s="59"/>
      <c r="DB707" s="59"/>
      <c r="DC707" s="59"/>
      <c r="DD707" s="59"/>
      <c r="DE707" s="59"/>
      <c r="DF707" s="59"/>
      <c r="DG707" s="59"/>
      <c r="DH707" s="59"/>
      <c r="DI707" s="59"/>
      <c r="DJ707" s="59"/>
      <c r="DK707" s="59"/>
      <c r="DL707" s="59"/>
      <c r="DM707" s="59"/>
      <c r="DN707" s="59"/>
      <c r="DO707" s="59"/>
      <c r="DP707" s="59"/>
      <c r="DQ707" s="59"/>
      <c r="DR707" s="59"/>
      <c r="DS707" s="59"/>
      <c r="DT707" s="59"/>
      <c r="DU707" s="59"/>
      <c r="DV707" s="59"/>
      <c r="DW707" s="59"/>
      <c r="DX707" s="59"/>
      <c r="DY707" s="59"/>
      <c r="DZ707" s="59"/>
      <c r="EA707" s="59"/>
      <c r="EB707" s="59"/>
      <c r="EC707" s="59"/>
      <c r="ED707" s="59"/>
      <c r="EE707" s="59"/>
      <c r="EF707" s="59"/>
      <c r="EG707" s="59"/>
      <c r="EH707" s="59"/>
      <c r="EI707" s="59"/>
      <c r="EJ707" s="59"/>
      <c r="EK707" s="59"/>
      <c r="EL707" s="59"/>
      <c r="EM707" s="59"/>
      <c r="EN707" s="59"/>
      <c r="EO707" s="59"/>
      <c r="EP707" s="59"/>
      <c r="EQ707" s="59"/>
      <c r="ER707" s="59"/>
      <c r="ES707" s="59"/>
      <c r="ET707" s="59"/>
      <c r="EU707" s="59"/>
      <c r="EV707" s="59"/>
      <c r="EW707" s="59"/>
      <c r="EX707" s="59"/>
      <c r="EY707" s="59"/>
      <c r="EZ707" s="59"/>
      <c r="FA707" s="59"/>
      <c r="FB707" s="59"/>
      <c r="FC707" s="59"/>
      <c r="FD707" s="59"/>
    </row>
    <row r="708" spans="1:160" s="60" customFormat="1" ht="76.5">
      <c r="A708" s="30" t="s">
        <v>5</v>
      </c>
      <c r="B708" s="40" t="s">
        <v>1245</v>
      </c>
      <c r="C708" s="38" t="s">
        <v>632</v>
      </c>
      <c r="D708" s="41" t="s">
        <v>625</v>
      </c>
      <c r="E708" s="38" t="s">
        <v>630</v>
      </c>
      <c r="F708" s="30" t="s">
        <v>1638</v>
      </c>
      <c r="G708" s="55">
        <v>1</v>
      </c>
      <c r="H708" s="30">
        <v>510000000</v>
      </c>
      <c r="I708" s="30" t="s">
        <v>1637</v>
      </c>
      <c r="J708" s="30" t="s">
        <v>687</v>
      </c>
      <c r="K708" s="30" t="s">
        <v>222</v>
      </c>
      <c r="L708" s="30" t="s">
        <v>1639</v>
      </c>
      <c r="M708" s="43" t="s">
        <v>1531</v>
      </c>
      <c r="N708" s="30" t="s">
        <v>679</v>
      </c>
      <c r="O708" s="30"/>
      <c r="P708" s="30"/>
      <c r="Q708" s="30"/>
      <c r="R708" s="30"/>
      <c r="S708" s="30">
        <v>339286</v>
      </c>
      <c r="T708" s="61">
        <f t="shared" si="23"/>
        <v>380000.32000000007</v>
      </c>
      <c r="U708" s="30">
        <v>2011</v>
      </c>
      <c r="V708" s="3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  <c r="BY708" s="59"/>
      <c r="BZ708" s="59"/>
      <c r="CA708" s="59"/>
      <c r="CB708" s="59"/>
      <c r="CC708" s="59"/>
      <c r="CD708" s="59"/>
      <c r="CE708" s="59"/>
      <c r="CF708" s="59"/>
      <c r="CG708" s="59"/>
      <c r="CH708" s="59"/>
      <c r="CI708" s="59"/>
      <c r="CJ708" s="59"/>
      <c r="CK708" s="59"/>
      <c r="CL708" s="59"/>
      <c r="CM708" s="59"/>
      <c r="CN708" s="59"/>
      <c r="CO708" s="59"/>
      <c r="CP708" s="59"/>
      <c r="CQ708" s="59"/>
      <c r="CR708" s="59"/>
      <c r="CS708" s="59"/>
      <c r="CT708" s="59"/>
      <c r="CU708" s="59"/>
      <c r="CV708" s="59"/>
      <c r="CW708" s="59"/>
      <c r="CX708" s="59"/>
      <c r="CY708" s="59"/>
      <c r="CZ708" s="59"/>
      <c r="DA708" s="59"/>
      <c r="DB708" s="59"/>
      <c r="DC708" s="59"/>
      <c r="DD708" s="59"/>
      <c r="DE708" s="59"/>
      <c r="DF708" s="59"/>
      <c r="DG708" s="59"/>
      <c r="DH708" s="59"/>
      <c r="DI708" s="59"/>
      <c r="DJ708" s="59"/>
      <c r="DK708" s="59"/>
      <c r="DL708" s="59"/>
      <c r="DM708" s="59"/>
      <c r="DN708" s="59"/>
      <c r="DO708" s="59"/>
      <c r="DP708" s="59"/>
      <c r="DQ708" s="59"/>
      <c r="DR708" s="59"/>
      <c r="DS708" s="59"/>
      <c r="DT708" s="59"/>
      <c r="DU708" s="59"/>
      <c r="DV708" s="59"/>
      <c r="DW708" s="59"/>
      <c r="DX708" s="59"/>
      <c r="DY708" s="59"/>
      <c r="DZ708" s="59"/>
      <c r="EA708" s="59"/>
      <c r="EB708" s="59"/>
      <c r="EC708" s="59"/>
      <c r="ED708" s="59"/>
      <c r="EE708" s="59"/>
      <c r="EF708" s="59"/>
      <c r="EG708" s="59"/>
      <c r="EH708" s="59"/>
      <c r="EI708" s="59"/>
      <c r="EJ708" s="59"/>
      <c r="EK708" s="59"/>
      <c r="EL708" s="59"/>
      <c r="EM708" s="59"/>
      <c r="EN708" s="59"/>
      <c r="EO708" s="59"/>
      <c r="EP708" s="59"/>
      <c r="EQ708" s="59"/>
      <c r="ER708" s="59"/>
      <c r="ES708" s="59"/>
      <c r="ET708" s="59"/>
      <c r="EU708" s="59"/>
      <c r="EV708" s="59"/>
      <c r="EW708" s="59"/>
      <c r="EX708" s="59"/>
      <c r="EY708" s="59"/>
      <c r="EZ708" s="59"/>
      <c r="FA708" s="59"/>
      <c r="FB708" s="59"/>
      <c r="FC708" s="59"/>
      <c r="FD708" s="59"/>
    </row>
    <row r="709" spans="1:160" s="60" customFormat="1" ht="76.5">
      <c r="A709" s="62" t="s">
        <v>6</v>
      </c>
      <c r="B709" s="40" t="s">
        <v>1245</v>
      </c>
      <c r="C709" s="38" t="s">
        <v>631</v>
      </c>
      <c r="D709" s="41" t="s">
        <v>629</v>
      </c>
      <c r="E709" s="38" t="s">
        <v>628</v>
      </c>
      <c r="F709" s="30" t="s">
        <v>1638</v>
      </c>
      <c r="G709" s="55">
        <v>1</v>
      </c>
      <c r="H709" s="30">
        <v>510000000</v>
      </c>
      <c r="I709" s="30" t="s">
        <v>1637</v>
      </c>
      <c r="J709" s="30" t="s">
        <v>687</v>
      </c>
      <c r="K709" s="30" t="s">
        <v>222</v>
      </c>
      <c r="L709" s="30" t="s">
        <v>1639</v>
      </c>
      <c r="M709" s="43" t="s">
        <v>1531</v>
      </c>
      <c r="N709" s="30" t="s">
        <v>679</v>
      </c>
      <c r="O709" s="30"/>
      <c r="P709" s="30"/>
      <c r="Q709" s="30"/>
      <c r="R709" s="64"/>
      <c r="S709" s="30">
        <v>267857</v>
      </c>
      <c r="T709" s="61">
        <f t="shared" si="23"/>
        <v>299999.84</v>
      </c>
      <c r="U709" s="30">
        <v>2011</v>
      </c>
      <c r="V709" s="3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  <c r="BY709" s="59"/>
      <c r="BZ709" s="59"/>
      <c r="CA709" s="59"/>
      <c r="CB709" s="59"/>
      <c r="CC709" s="59"/>
      <c r="CD709" s="59"/>
      <c r="CE709" s="59"/>
      <c r="CF709" s="59"/>
      <c r="CG709" s="59"/>
      <c r="CH709" s="59"/>
      <c r="CI709" s="59"/>
      <c r="CJ709" s="59"/>
      <c r="CK709" s="59"/>
      <c r="CL709" s="59"/>
      <c r="CM709" s="59"/>
      <c r="CN709" s="59"/>
      <c r="CO709" s="59"/>
      <c r="CP709" s="59"/>
      <c r="CQ709" s="59"/>
      <c r="CR709" s="59"/>
      <c r="CS709" s="59"/>
      <c r="CT709" s="59"/>
      <c r="CU709" s="59"/>
      <c r="CV709" s="59"/>
      <c r="CW709" s="59"/>
      <c r="CX709" s="59"/>
      <c r="CY709" s="59"/>
      <c r="CZ709" s="59"/>
      <c r="DA709" s="59"/>
      <c r="DB709" s="59"/>
      <c r="DC709" s="59"/>
      <c r="DD709" s="59"/>
      <c r="DE709" s="59"/>
      <c r="DF709" s="59"/>
      <c r="DG709" s="59"/>
      <c r="DH709" s="59"/>
      <c r="DI709" s="59"/>
      <c r="DJ709" s="59"/>
      <c r="DK709" s="59"/>
      <c r="DL709" s="59"/>
      <c r="DM709" s="59"/>
      <c r="DN709" s="59"/>
      <c r="DO709" s="59"/>
      <c r="DP709" s="59"/>
      <c r="DQ709" s="59"/>
      <c r="DR709" s="59"/>
      <c r="DS709" s="59"/>
      <c r="DT709" s="59"/>
      <c r="DU709" s="59"/>
      <c r="DV709" s="59"/>
      <c r="DW709" s="59"/>
      <c r="DX709" s="59"/>
      <c r="DY709" s="59"/>
      <c r="DZ709" s="59"/>
      <c r="EA709" s="59"/>
      <c r="EB709" s="59"/>
      <c r="EC709" s="59"/>
      <c r="ED709" s="59"/>
      <c r="EE709" s="59"/>
      <c r="EF709" s="59"/>
      <c r="EG709" s="59"/>
      <c r="EH709" s="59"/>
      <c r="EI709" s="59"/>
      <c r="EJ709" s="59"/>
      <c r="EK709" s="59"/>
      <c r="EL709" s="59"/>
      <c r="EM709" s="59"/>
      <c r="EN709" s="59"/>
      <c r="EO709" s="59"/>
      <c r="EP709" s="59"/>
      <c r="EQ709" s="59"/>
      <c r="ER709" s="59"/>
      <c r="ES709" s="59"/>
      <c r="ET709" s="59"/>
      <c r="EU709" s="59"/>
      <c r="EV709" s="59"/>
      <c r="EW709" s="59"/>
      <c r="EX709" s="59"/>
      <c r="EY709" s="59"/>
      <c r="EZ709" s="59"/>
      <c r="FA709" s="59"/>
      <c r="FB709" s="59"/>
      <c r="FC709" s="59"/>
      <c r="FD709" s="59"/>
    </row>
    <row r="710" spans="1:160" s="60" customFormat="1" ht="76.5">
      <c r="A710" s="30" t="s">
        <v>7</v>
      </c>
      <c r="B710" s="40" t="s">
        <v>1245</v>
      </c>
      <c r="C710" s="38" t="s">
        <v>617</v>
      </c>
      <c r="D710" s="41" t="s">
        <v>618</v>
      </c>
      <c r="E710" s="38" t="s">
        <v>619</v>
      </c>
      <c r="F710" s="30" t="s">
        <v>1638</v>
      </c>
      <c r="G710" s="55">
        <v>1</v>
      </c>
      <c r="H710" s="30">
        <v>510000000</v>
      </c>
      <c r="I710" s="30" t="s">
        <v>1637</v>
      </c>
      <c r="J710" s="30" t="s">
        <v>687</v>
      </c>
      <c r="K710" s="30" t="s">
        <v>222</v>
      </c>
      <c r="L710" s="30" t="s">
        <v>1639</v>
      </c>
      <c r="M710" s="43" t="s">
        <v>1531</v>
      </c>
      <c r="N710" s="30" t="s">
        <v>679</v>
      </c>
      <c r="O710" s="40"/>
      <c r="P710" s="40"/>
      <c r="Q710" s="40"/>
      <c r="R710" s="40"/>
      <c r="S710" s="30">
        <v>13774000</v>
      </c>
      <c r="T710" s="62">
        <f t="shared" si="23"/>
        <v>15426880.000000002</v>
      </c>
      <c r="U710" s="30">
        <v>2011</v>
      </c>
      <c r="V710" s="3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59"/>
      <c r="CA710" s="59"/>
      <c r="CB710" s="59"/>
      <c r="CC710" s="59"/>
      <c r="CD710" s="59"/>
      <c r="CE710" s="59"/>
      <c r="CF710" s="59"/>
      <c r="CG710" s="59"/>
      <c r="CH710" s="59"/>
      <c r="CI710" s="59"/>
      <c r="CJ710" s="59"/>
      <c r="CK710" s="59"/>
      <c r="CL710" s="59"/>
      <c r="CM710" s="59"/>
      <c r="CN710" s="59"/>
      <c r="CO710" s="59"/>
      <c r="CP710" s="59"/>
      <c r="CQ710" s="59"/>
      <c r="CR710" s="59"/>
      <c r="CS710" s="59"/>
      <c r="CT710" s="59"/>
      <c r="CU710" s="59"/>
      <c r="CV710" s="59"/>
      <c r="CW710" s="59"/>
      <c r="CX710" s="59"/>
      <c r="CY710" s="59"/>
      <c r="CZ710" s="59"/>
      <c r="DA710" s="59"/>
      <c r="DB710" s="59"/>
      <c r="DC710" s="59"/>
      <c r="DD710" s="59"/>
      <c r="DE710" s="59"/>
      <c r="DF710" s="59"/>
      <c r="DG710" s="59"/>
      <c r="DH710" s="59"/>
      <c r="DI710" s="59"/>
      <c r="DJ710" s="59"/>
      <c r="DK710" s="59"/>
      <c r="DL710" s="59"/>
      <c r="DM710" s="59"/>
      <c r="DN710" s="59"/>
      <c r="DO710" s="59"/>
      <c r="DP710" s="59"/>
      <c r="DQ710" s="59"/>
      <c r="DR710" s="59"/>
      <c r="DS710" s="59"/>
      <c r="DT710" s="59"/>
      <c r="DU710" s="59"/>
      <c r="DV710" s="59"/>
      <c r="DW710" s="59"/>
      <c r="DX710" s="59"/>
      <c r="DY710" s="59"/>
      <c r="DZ710" s="59"/>
      <c r="EA710" s="59"/>
      <c r="EB710" s="59"/>
      <c r="EC710" s="59"/>
      <c r="ED710" s="59"/>
      <c r="EE710" s="59"/>
      <c r="EF710" s="59"/>
      <c r="EG710" s="59"/>
      <c r="EH710" s="59"/>
      <c r="EI710" s="59"/>
      <c r="EJ710" s="59"/>
      <c r="EK710" s="59"/>
      <c r="EL710" s="59"/>
      <c r="EM710" s="59"/>
      <c r="EN710" s="59"/>
      <c r="EO710" s="59"/>
      <c r="EP710" s="59"/>
      <c r="EQ710" s="59"/>
      <c r="ER710" s="59"/>
      <c r="ES710" s="59"/>
      <c r="ET710" s="59"/>
      <c r="EU710" s="59"/>
      <c r="EV710" s="59"/>
      <c r="EW710" s="59"/>
      <c r="EX710" s="59"/>
      <c r="EY710" s="59"/>
      <c r="EZ710" s="59"/>
      <c r="FA710" s="59"/>
      <c r="FB710" s="59"/>
      <c r="FC710" s="59"/>
      <c r="FD710" s="59"/>
    </row>
    <row r="711" spans="1:160" s="60" customFormat="1" ht="76.5">
      <c r="A711" s="30" t="s">
        <v>8</v>
      </c>
      <c r="B711" s="40" t="s">
        <v>1245</v>
      </c>
      <c r="C711" s="38" t="s">
        <v>23</v>
      </c>
      <c r="D711" s="38" t="s">
        <v>708</v>
      </c>
      <c r="E711" s="38" t="s">
        <v>2115</v>
      </c>
      <c r="F711" s="30" t="s">
        <v>1638</v>
      </c>
      <c r="G711" s="55">
        <v>1</v>
      </c>
      <c r="H711" s="30">
        <v>510000000</v>
      </c>
      <c r="I711" s="30" t="s">
        <v>1637</v>
      </c>
      <c r="J711" s="30" t="s">
        <v>687</v>
      </c>
      <c r="K711" s="30" t="s">
        <v>222</v>
      </c>
      <c r="L711" s="30" t="s">
        <v>1639</v>
      </c>
      <c r="M711" s="43" t="s">
        <v>1531</v>
      </c>
      <c r="N711" s="30" t="s">
        <v>679</v>
      </c>
      <c r="O711" s="30"/>
      <c r="P711" s="30"/>
      <c r="Q711" s="30"/>
      <c r="R711" s="30"/>
      <c r="S711" s="78">
        <v>724000</v>
      </c>
      <c r="T711" s="61">
        <f t="shared" si="23"/>
        <v>810880.0000000001</v>
      </c>
      <c r="U711" s="30">
        <v>2011</v>
      </c>
      <c r="V711" s="3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  <c r="BY711" s="59"/>
      <c r="BZ711" s="59"/>
      <c r="CA711" s="59"/>
      <c r="CB711" s="59"/>
      <c r="CC711" s="59"/>
      <c r="CD711" s="59"/>
      <c r="CE711" s="59"/>
      <c r="CF711" s="59"/>
      <c r="CG711" s="59"/>
      <c r="CH711" s="59"/>
      <c r="CI711" s="59"/>
      <c r="CJ711" s="59"/>
      <c r="CK711" s="59"/>
      <c r="CL711" s="59"/>
      <c r="CM711" s="59"/>
      <c r="CN711" s="59"/>
      <c r="CO711" s="59"/>
      <c r="CP711" s="59"/>
      <c r="CQ711" s="59"/>
      <c r="CR711" s="59"/>
      <c r="CS711" s="59"/>
      <c r="CT711" s="59"/>
      <c r="CU711" s="59"/>
      <c r="CV711" s="59"/>
      <c r="CW711" s="59"/>
      <c r="CX711" s="59"/>
      <c r="CY711" s="59"/>
      <c r="CZ711" s="59"/>
      <c r="DA711" s="59"/>
      <c r="DB711" s="59"/>
      <c r="DC711" s="59"/>
      <c r="DD711" s="59"/>
      <c r="DE711" s="59"/>
      <c r="DF711" s="59"/>
      <c r="DG711" s="59"/>
      <c r="DH711" s="59"/>
      <c r="DI711" s="59"/>
      <c r="DJ711" s="59"/>
      <c r="DK711" s="59"/>
      <c r="DL711" s="59"/>
      <c r="DM711" s="59"/>
      <c r="DN711" s="59"/>
      <c r="DO711" s="59"/>
      <c r="DP711" s="59"/>
      <c r="DQ711" s="59"/>
      <c r="DR711" s="59"/>
      <c r="DS711" s="59"/>
      <c r="DT711" s="59"/>
      <c r="DU711" s="59"/>
      <c r="DV711" s="59"/>
      <c r="DW711" s="59"/>
      <c r="DX711" s="59"/>
      <c r="DY711" s="59"/>
      <c r="DZ711" s="59"/>
      <c r="EA711" s="59"/>
      <c r="EB711" s="59"/>
      <c r="EC711" s="59"/>
      <c r="ED711" s="59"/>
      <c r="EE711" s="59"/>
      <c r="EF711" s="59"/>
      <c r="EG711" s="59"/>
      <c r="EH711" s="59"/>
      <c r="EI711" s="59"/>
      <c r="EJ711" s="59"/>
      <c r="EK711" s="59"/>
      <c r="EL711" s="59"/>
      <c r="EM711" s="59"/>
      <c r="EN711" s="59"/>
      <c r="EO711" s="59"/>
      <c r="EP711" s="59"/>
      <c r="EQ711" s="59"/>
      <c r="ER711" s="59"/>
      <c r="ES711" s="59"/>
      <c r="ET711" s="59"/>
      <c r="EU711" s="59"/>
      <c r="EV711" s="59"/>
      <c r="EW711" s="59"/>
      <c r="EX711" s="59"/>
      <c r="EY711" s="59"/>
      <c r="EZ711" s="59"/>
      <c r="FA711" s="59"/>
      <c r="FB711" s="59"/>
      <c r="FC711" s="59"/>
      <c r="FD711" s="59"/>
    </row>
    <row r="712" spans="1:160" s="60" customFormat="1" ht="76.5">
      <c r="A712" s="30" t="s">
        <v>9</v>
      </c>
      <c r="B712" s="40" t="s">
        <v>1245</v>
      </c>
      <c r="C712" s="38" t="s">
        <v>1277</v>
      </c>
      <c r="D712" s="41" t="s">
        <v>620</v>
      </c>
      <c r="E712" s="38" t="s">
        <v>621</v>
      </c>
      <c r="F712" s="30" t="s">
        <v>1638</v>
      </c>
      <c r="G712" s="55">
        <v>1</v>
      </c>
      <c r="H712" s="30">
        <v>510000000</v>
      </c>
      <c r="I712" s="30" t="s">
        <v>1637</v>
      </c>
      <c r="J712" s="30" t="s">
        <v>687</v>
      </c>
      <c r="K712" s="30" t="s">
        <v>222</v>
      </c>
      <c r="L712" s="30" t="s">
        <v>1639</v>
      </c>
      <c r="M712" s="43" t="s">
        <v>1531</v>
      </c>
      <c r="N712" s="30" t="s">
        <v>679</v>
      </c>
      <c r="O712" s="30"/>
      <c r="P712" s="30"/>
      <c r="Q712" s="30"/>
      <c r="R712" s="30"/>
      <c r="S712" s="30">
        <v>48641000</v>
      </c>
      <c r="T712" s="62">
        <f t="shared" si="23"/>
        <v>54477920.00000001</v>
      </c>
      <c r="U712" s="30">
        <v>2011</v>
      </c>
      <c r="V712" s="3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9"/>
      <c r="BS712" s="59"/>
      <c r="BT712" s="59"/>
      <c r="BU712" s="59"/>
      <c r="BV712" s="59"/>
      <c r="BW712" s="59"/>
      <c r="BX712" s="59"/>
      <c r="BY712" s="59"/>
      <c r="BZ712" s="59"/>
      <c r="CA712" s="59"/>
      <c r="CB712" s="59"/>
      <c r="CC712" s="59"/>
      <c r="CD712" s="59"/>
      <c r="CE712" s="59"/>
      <c r="CF712" s="59"/>
      <c r="CG712" s="59"/>
      <c r="CH712" s="59"/>
      <c r="CI712" s="59"/>
      <c r="CJ712" s="59"/>
      <c r="CK712" s="59"/>
      <c r="CL712" s="59"/>
      <c r="CM712" s="59"/>
      <c r="CN712" s="59"/>
      <c r="CO712" s="59"/>
      <c r="CP712" s="59"/>
      <c r="CQ712" s="59"/>
      <c r="CR712" s="59"/>
      <c r="CS712" s="59"/>
      <c r="CT712" s="59"/>
      <c r="CU712" s="59"/>
      <c r="CV712" s="59"/>
      <c r="CW712" s="59"/>
      <c r="CX712" s="59"/>
      <c r="CY712" s="59"/>
      <c r="CZ712" s="59"/>
      <c r="DA712" s="59"/>
      <c r="DB712" s="59"/>
      <c r="DC712" s="59"/>
      <c r="DD712" s="59"/>
      <c r="DE712" s="59"/>
      <c r="DF712" s="59"/>
      <c r="DG712" s="59"/>
      <c r="DH712" s="59"/>
      <c r="DI712" s="59"/>
      <c r="DJ712" s="59"/>
      <c r="DK712" s="59"/>
      <c r="DL712" s="59"/>
      <c r="DM712" s="59"/>
      <c r="DN712" s="59"/>
      <c r="DO712" s="59"/>
      <c r="DP712" s="59"/>
      <c r="DQ712" s="59"/>
      <c r="DR712" s="59"/>
      <c r="DS712" s="59"/>
      <c r="DT712" s="59"/>
      <c r="DU712" s="59"/>
      <c r="DV712" s="59"/>
      <c r="DW712" s="59"/>
      <c r="DX712" s="59"/>
      <c r="DY712" s="59"/>
      <c r="DZ712" s="59"/>
      <c r="EA712" s="59"/>
      <c r="EB712" s="59"/>
      <c r="EC712" s="59"/>
      <c r="ED712" s="59"/>
      <c r="EE712" s="59"/>
      <c r="EF712" s="59"/>
      <c r="EG712" s="59"/>
      <c r="EH712" s="59"/>
      <c r="EI712" s="59"/>
      <c r="EJ712" s="59"/>
      <c r="EK712" s="59"/>
      <c r="EL712" s="59"/>
      <c r="EM712" s="59"/>
      <c r="EN712" s="59"/>
      <c r="EO712" s="59"/>
      <c r="EP712" s="59"/>
      <c r="EQ712" s="59"/>
      <c r="ER712" s="59"/>
      <c r="ES712" s="59"/>
      <c r="ET712" s="59"/>
      <c r="EU712" s="59"/>
      <c r="EV712" s="59"/>
      <c r="EW712" s="59"/>
      <c r="EX712" s="59"/>
      <c r="EY712" s="59"/>
      <c r="EZ712" s="59"/>
      <c r="FA712" s="59"/>
      <c r="FB712" s="59"/>
      <c r="FC712" s="59"/>
      <c r="FD712" s="59"/>
    </row>
    <row r="713" spans="1:160" s="60" customFormat="1" ht="76.5">
      <c r="A713" s="30" t="s">
        <v>10</v>
      </c>
      <c r="B713" s="40" t="s">
        <v>1245</v>
      </c>
      <c r="C713" s="38" t="s">
        <v>22</v>
      </c>
      <c r="D713" s="38" t="s">
        <v>707</v>
      </c>
      <c r="E713" s="38" t="s">
        <v>2114</v>
      </c>
      <c r="F713" s="30" t="s">
        <v>1638</v>
      </c>
      <c r="G713" s="55">
        <v>1</v>
      </c>
      <c r="H713" s="30">
        <v>510000000</v>
      </c>
      <c r="I713" s="30" t="s">
        <v>1637</v>
      </c>
      <c r="J713" s="30" t="s">
        <v>687</v>
      </c>
      <c r="K713" s="30" t="s">
        <v>222</v>
      </c>
      <c r="L713" s="30" t="s">
        <v>1639</v>
      </c>
      <c r="M713" s="43" t="s">
        <v>1531</v>
      </c>
      <c r="N713" s="30" t="s">
        <v>679</v>
      </c>
      <c r="O713" s="30"/>
      <c r="P713" s="30"/>
      <c r="Q713" s="30"/>
      <c r="R713" s="30"/>
      <c r="S713" s="78">
        <v>101000</v>
      </c>
      <c r="T713" s="61">
        <f t="shared" si="23"/>
        <v>113120.00000000001</v>
      </c>
      <c r="U713" s="30">
        <v>2011</v>
      </c>
      <c r="V713" s="3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9"/>
      <c r="BS713" s="59"/>
      <c r="BT713" s="59"/>
      <c r="BU713" s="59"/>
      <c r="BV713" s="59"/>
      <c r="BW713" s="59"/>
      <c r="BX713" s="59"/>
      <c r="BY713" s="59"/>
      <c r="BZ713" s="59"/>
      <c r="CA713" s="59"/>
      <c r="CB713" s="59"/>
      <c r="CC713" s="59"/>
      <c r="CD713" s="59"/>
      <c r="CE713" s="59"/>
      <c r="CF713" s="59"/>
      <c r="CG713" s="59"/>
      <c r="CH713" s="59"/>
      <c r="CI713" s="59"/>
      <c r="CJ713" s="59"/>
      <c r="CK713" s="59"/>
      <c r="CL713" s="59"/>
      <c r="CM713" s="59"/>
      <c r="CN713" s="59"/>
      <c r="CO713" s="59"/>
      <c r="CP713" s="59"/>
      <c r="CQ713" s="59"/>
      <c r="CR713" s="59"/>
      <c r="CS713" s="59"/>
      <c r="CT713" s="59"/>
      <c r="CU713" s="59"/>
      <c r="CV713" s="59"/>
      <c r="CW713" s="59"/>
      <c r="CX713" s="59"/>
      <c r="CY713" s="59"/>
      <c r="CZ713" s="59"/>
      <c r="DA713" s="59"/>
      <c r="DB713" s="59"/>
      <c r="DC713" s="59"/>
      <c r="DD713" s="59"/>
      <c r="DE713" s="59"/>
      <c r="DF713" s="59"/>
      <c r="DG713" s="59"/>
      <c r="DH713" s="59"/>
      <c r="DI713" s="59"/>
      <c r="DJ713" s="59"/>
      <c r="DK713" s="59"/>
      <c r="DL713" s="59"/>
      <c r="DM713" s="59"/>
      <c r="DN713" s="59"/>
      <c r="DO713" s="59"/>
      <c r="DP713" s="59"/>
      <c r="DQ713" s="59"/>
      <c r="DR713" s="59"/>
      <c r="DS713" s="59"/>
      <c r="DT713" s="59"/>
      <c r="DU713" s="59"/>
      <c r="DV713" s="59"/>
      <c r="DW713" s="59"/>
      <c r="DX713" s="59"/>
      <c r="DY713" s="59"/>
      <c r="DZ713" s="59"/>
      <c r="EA713" s="59"/>
      <c r="EB713" s="59"/>
      <c r="EC713" s="59"/>
      <c r="ED713" s="59"/>
      <c r="EE713" s="59"/>
      <c r="EF713" s="59"/>
      <c r="EG713" s="59"/>
      <c r="EH713" s="59"/>
      <c r="EI713" s="59"/>
      <c r="EJ713" s="59"/>
      <c r="EK713" s="59"/>
      <c r="EL713" s="59"/>
      <c r="EM713" s="59"/>
      <c r="EN713" s="59"/>
      <c r="EO713" s="59"/>
      <c r="EP713" s="59"/>
      <c r="EQ713" s="59"/>
      <c r="ER713" s="59"/>
      <c r="ES713" s="59"/>
      <c r="ET713" s="59"/>
      <c r="EU713" s="59"/>
      <c r="EV713" s="59"/>
      <c r="EW713" s="59"/>
      <c r="EX713" s="59"/>
      <c r="EY713" s="59"/>
      <c r="EZ713" s="59"/>
      <c r="FA713" s="59"/>
      <c r="FB713" s="59"/>
      <c r="FC713" s="59"/>
      <c r="FD713" s="59"/>
    </row>
    <row r="714" spans="1:160" s="60" customFormat="1" ht="38.25">
      <c r="A714" s="30" t="s">
        <v>11</v>
      </c>
      <c r="B714" s="40" t="s">
        <v>1245</v>
      </c>
      <c r="C714" s="38" t="s">
        <v>1277</v>
      </c>
      <c r="D714" s="43" t="s">
        <v>758</v>
      </c>
      <c r="E714" s="41" t="s">
        <v>2123</v>
      </c>
      <c r="F714" s="30" t="s">
        <v>614</v>
      </c>
      <c r="G714" s="55">
        <v>1</v>
      </c>
      <c r="H714" s="30">
        <v>510000000</v>
      </c>
      <c r="I714" s="30" t="s">
        <v>1637</v>
      </c>
      <c r="J714" s="30" t="s">
        <v>2019</v>
      </c>
      <c r="K714" s="30" t="s">
        <v>222</v>
      </c>
      <c r="L714" s="30" t="s">
        <v>1639</v>
      </c>
      <c r="M714" s="43" t="s">
        <v>1533</v>
      </c>
      <c r="N714" s="30" t="s">
        <v>679</v>
      </c>
      <c r="O714" s="30"/>
      <c r="P714" s="30"/>
      <c r="Q714" s="30"/>
      <c r="R714" s="30"/>
      <c r="S714" s="38">
        <v>3000000</v>
      </c>
      <c r="T714" s="61">
        <f t="shared" si="23"/>
        <v>3360000.0000000005</v>
      </c>
      <c r="U714" s="30">
        <v>2011</v>
      </c>
      <c r="V714" s="3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  <c r="BY714" s="59"/>
      <c r="BZ714" s="59"/>
      <c r="CA714" s="59"/>
      <c r="CB714" s="59"/>
      <c r="CC714" s="59"/>
      <c r="CD714" s="59"/>
      <c r="CE714" s="59"/>
      <c r="CF714" s="59"/>
      <c r="CG714" s="59"/>
      <c r="CH714" s="59"/>
      <c r="CI714" s="59"/>
      <c r="CJ714" s="59"/>
      <c r="CK714" s="59"/>
      <c r="CL714" s="59"/>
      <c r="CM714" s="59"/>
      <c r="CN714" s="59"/>
      <c r="CO714" s="59"/>
      <c r="CP714" s="59"/>
      <c r="CQ714" s="59"/>
      <c r="CR714" s="59"/>
      <c r="CS714" s="59"/>
      <c r="CT714" s="59"/>
      <c r="CU714" s="59"/>
      <c r="CV714" s="59"/>
      <c r="CW714" s="59"/>
      <c r="CX714" s="59"/>
      <c r="CY714" s="59"/>
      <c r="CZ714" s="59"/>
      <c r="DA714" s="59"/>
      <c r="DB714" s="59"/>
      <c r="DC714" s="59"/>
      <c r="DD714" s="59"/>
      <c r="DE714" s="59"/>
      <c r="DF714" s="59"/>
      <c r="DG714" s="59"/>
      <c r="DH714" s="59"/>
      <c r="DI714" s="59"/>
      <c r="DJ714" s="59"/>
      <c r="DK714" s="59"/>
      <c r="DL714" s="59"/>
      <c r="DM714" s="59"/>
      <c r="DN714" s="59"/>
      <c r="DO714" s="59"/>
      <c r="DP714" s="59"/>
      <c r="DQ714" s="59"/>
      <c r="DR714" s="59"/>
      <c r="DS714" s="59"/>
      <c r="DT714" s="59"/>
      <c r="DU714" s="59"/>
      <c r="DV714" s="59"/>
      <c r="DW714" s="59"/>
      <c r="DX714" s="59"/>
      <c r="DY714" s="59"/>
      <c r="DZ714" s="59"/>
      <c r="EA714" s="59"/>
      <c r="EB714" s="59"/>
      <c r="EC714" s="59"/>
      <c r="ED714" s="59"/>
      <c r="EE714" s="59"/>
      <c r="EF714" s="59"/>
      <c r="EG714" s="59"/>
      <c r="EH714" s="59"/>
      <c r="EI714" s="59"/>
      <c r="EJ714" s="59"/>
      <c r="EK714" s="59"/>
      <c r="EL714" s="59"/>
      <c r="EM714" s="59"/>
      <c r="EN714" s="59"/>
      <c r="EO714" s="59"/>
      <c r="EP714" s="59"/>
      <c r="EQ714" s="59"/>
      <c r="ER714" s="59"/>
      <c r="ES714" s="59"/>
      <c r="ET714" s="59"/>
      <c r="EU714" s="59"/>
      <c r="EV714" s="59"/>
      <c r="EW714" s="59"/>
      <c r="EX714" s="59"/>
      <c r="EY714" s="59"/>
      <c r="EZ714" s="59"/>
      <c r="FA714" s="59"/>
      <c r="FB714" s="59"/>
      <c r="FC714" s="59"/>
      <c r="FD714" s="59"/>
    </row>
    <row r="715" spans="1:22" s="59" customFormat="1" ht="76.5">
      <c r="A715" s="30" t="s">
        <v>12</v>
      </c>
      <c r="B715" s="40" t="s">
        <v>1245</v>
      </c>
      <c r="C715" s="30" t="s">
        <v>195</v>
      </c>
      <c r="D715" s="43" t="s">
        <v>1409</v>
      </c>
      <c r="E715" s="30" t="s">
        <v>198</v>
      </c>
      <c r="F715" s="30" t="s">
        <v>1638</v>
      </c>
      <c r="G715" s="55">
        <v>1</v>
      </c>
      <c r="H715" s="30">
        <v>510000000</v>
      </c>
      <c r="I715" s="30" t="s">
        <v>1637</v>
      </c>
      <c r="J715" s="30" t="s">
        <v>687</v>
      </c>
      <c r="K715" s="30" t="s">
        <v>222</v>
      </c>
      <c r="L715" s="30" t="s">
        <v>1639</v>
      </c>
      <c r="M715" s="43" t="s">
        <v>1531</v>
      </c>
      <c r="N715" s="30" t="s">
        <v>679</v>
      </c>
      <c r="O715" s="40"/>
      <c r="P715" s="40"/>
      <c r="Q715" s="40"/>
      <c r="R715" s="30"/>
      <c r="S715" s="30">
        <v>4950175</v>
      </c>
      <c r="T715" s="62">
        <f t="shared" si="23"/>
        <v>5544196.000000001</v>
      </c>
      <c r="U715" s="30">
        <v>2011</v>
      </c>
      <c r="V715" s="30"/>
    </row>
    <row r="716" spans="1:22" s="59" customFormat="1" ht="76.5">
      <c r="A716" s="30" t="s">
        <v>13</v>
      </c>
      <c r="B716" s="40" t="s">
        <v>1245</v>
      </c>
      <c r="C716" s="38" t="s">
        <v>1253</v>
      </c>
      <c r="D716" s="45" t="s">
        <v>757</v>
      </c>
      <c r="E716" s="41" t="s">
        <v>2121</v>
      </c>
      <c r="F716" s="30" t="s">
        <v>1638</v>
      </c>
      <c r="G716" s="55">
        <v>1</v>
      </c>
      <c r="H716" s="30">
        <v>510000000</v>
      </c>
      <c r="I716" s="30" t="s">
        <v>1637</v>
      </c>
      <c r="J716" s="30" t="s">
        <v>687</v>
      </c>
      <c r="K716" s="30" t="s">
        <v>222</v>
      </c>
      <c r="L716" s="30" t="s">
        <v>1639</v>
      </c>
      <c r="M716" s="43" t="s">
        <v>1531</v>
      </c>
      <c r="N716" s="30" t="s">
        <v>679</v>
      </c>
      <c r="O716" s="30"/>
      <c r="P716" s="30"/>
      <c r="Q716" s="30"/>
      <c r="R716" s="30"/>
      <c r="S716" s="78">
        <v>91000</v>
      </c>
      <c r="T716" s="61">
        <f t="shared" si="23"/>
        <v>101920.00000000001</v>
      </c>
      <c r="U716" s="30">
        <v>2011</v>
      </c>
      <c r="V716" s="30"/>
    </row>
    <row r="717" spans="1:22" s="59" customFormat="1" ht="76.5">
      <c r="A717" s="30" t="s">
        <v>14</v>
      </c>
      <c r="B717" s="40" t="s">
        <v>1245</v>
      </c>
      <c r="C717" s="39" t="s">
        <v>26</v>
      </c>
      <c r="D717" s="45" t="s">
        <v>753</v>
      </c>
      <c r="E717" s="41" t="s">
        <v>2118</v>
      </c>
      <c r="F717" s="30" t="s">
        <v>1638</v>
      </c>
      <c r="G717" s="55">
        <v>1</v>
      </c>
      <c r="H717" s="30">
        <v>510000000</v>
      </c>
      <c r="I717" s="30" t="s">
        <v>1637</v>
      </c>
      <c r="J717" s="30" t="s">
        <v>687</v>
      </c>
      <c r="K717" s="30" t="s">
        <v>222</v>
      </c>
      <c r="L717" s="30" t="s">
        <v>1639</v>
      </c>
      <c r="M717" s="43" t="s">
        <v>1531</v>
      </c>
      <c r="N717" s="30" t="s">
        <v>679</v>
      </c>
      <c r="O717" s="30"/>
      <c r="P717" s="30"/>
      <c r="Q717" s="30"/>
      <c r="R717" s="30"/>
      <c r="S717" s="78">
        <v>268000</v>
      </c>
      <c r="T717" s="61">
        <f t="shared" si="23"/>
        <v>300160</v>
      </c>
      <c r="U717" s="30">
        <v>2011</v>
      </c>
      <c r="V717" s="30"/>
    </row>
    <row r="718" spans="1:22" s="59" customFormat="1" ht="76.5">
      <c r="A718" s="30" t="s">
        <v>15</v>
      </c>
      <c r="B718" s="40" t="s">
        <v>1245</v>
      </c>
      <c r="C718" s="38" t="s">
        <v>1277</v>
      </c>
      <c r="D718" s="66" t="s">
        <v>626</v>
      </c>
      <c r="E718" s="38" t="s">
        <v>627</v>
      </c>
      <c r="F718" s="30" t="s">
        <v>1638</v>
      </c>
      <c r="G718" s="55">
        <v>1</v>
      </c>
      <c r="H718" s="30">
        <v>510000000</v>
      </c>
      <c r="I718" s="30" t="s">
        <v>1637</v>
      </c>
      <c r="J718" s="30" t="s">
        <v>687</v>
      </c>
      <c r="K718" s="30" t="s">
        <v>222</v>
      </c>
      <c r="L718" s="30" t="s">
        <v>1639</v>
      </c>
      <c r="M718" s="43" t="s">
        <v>1531</v>
      </c>
      <c r="N718" s="30" t="s">
        <v>679</v>
      </c>
      <c r="O718" s="30"/>
      <c r="P718" s="30"/>
      <c r="Q718" s="30"/>
      <c r="R718" s="30"/>
      <c r="S718" s="30">
        <v>963000</v>
      </c>
      <c r="T718" s="62">
        <f t="shared" si="23"/>
        <v>1078560</v>
      </c>
      <c r="U718" s="30">
        <v>2011</v>
      </c>
      <c r="V718" s="30"/>
    </row>
    <row r="719" spans="1:22" s="59" customFormat="1" ht="76.5">
      <c r="A719" s="30" t="s">
        <v>16</v>
      </c>
      <c r="B719" s="40" t="s">
        <v>1245</v>
      </c>
      <c r="C719" s="38" t="s">
        <v>2140</v>
      </c>
      <c r="D719" s="45" t="s">
        <v>756</v>
      </c>
      <c r="E719" s="38" t="s">
        <v>2120</v>
      </c>
      <c r="F719" s="30" t="s">
        <v>1638</v>
      </c>
      <c r="G719" s="55">
        <v>1</v>
      </c>
      <c r="H719" s="30">
        <v>510000000</v>
      </c>
      <c r="I719" s="30" t="s">
        <v>1637</v>
      </c>
      <c r="J719" s="30" t="s">
        <v>687</v>
      </c>
      <c r="K719" s="30" t="s">
        <v>222</v>
      </c>
      <c r="L719" s="30" t="s">
        <v>1639</v>
      </c>
      <c r="M719" s="43" t="s">
        <v>1531</v>
      </c>
      <c r="N719" s="30" t="s">
        <v>679</v>
      </c>
      <c r="O719" s="30"/>
      <c r="P719" s="30"/>
      <c r="Q719" s="30"/>
      <c r="R719" s="30"/>
      <c r="S719" s="78">
        <v>824000</v>
      </c>
      <c r="T719" s="61">
        <f t="shared" si="23"/>
        <v>922880.0000000001</v>
      </c>
      <c r="U719" s="30">
        <v>2011</v>
      </c>
      <c r="V719" s="30"/>
    </row>
    <row r="720" spans="1:22" s="59" customFormat="1" ht="76.5">
      <c r="A720" s="30" t="s">
        <v>17</v>
      </c>
      <c r="B720" s="40" t="s">
        <v>1245</v>
      </c>
      <c r="C720" s="38" t="s">
        <v>24</v>
      </c>
      <c r="D720" s="45" t="s">
        <v>751</v>
      </c>
      <c r="E720" s="38" t="s">
        <v>2116</v>
      </c>
      <c r="F720" s="30" t="s">
        <v>1638</v>
      </c>
      <c r="G720" s="55">
        <v>1</v>
      </c>
      <c r="H720" s="30">
        <v>510000000</v>
      </c>
      <c r="I720" s="30" t="s">
        <v>1637</v>
      </c>
      <c r="J720" s="30" t="s">
        <v>687</v>
      </c>
      <c r="K720" s="30" t="s">
        <v>222</v>
      </c>
      <c r="L720" s="30" t="s">
        <v>1639</v>
      </c>
      <c r="M720" s="43" t="s">
        <v>1531</v>
      </c>
      <c r="N720" s="30" t="s">
        <v>679</v>
      </c>
      <c r="O720" s="30"/>
      <c r="P720" s="30"/>
      <c r="Q720" s="30"/>
      <c r="R720" s="30"/>
      <c r="S720" s="78">
        <v>87000</v>
      </c>
      <c r="T720" s="61">
        <f t="shared" si="23"/>
        <v>97440.00000000001</v>
      </c>
      <c r="U720" s="30">
        <v>2011</v>
      </c>
      <c r="V720" s="30"/>
    </row>
    <row r="721" spans="1:22" s="59" customFormat="1" ht="76.5">
      <c r="A721" s="30" t="s">
        <v>18</v>
      </c>
      <c r="B721" s="40" t="s">
        <v>1245</v>
      </c>
      <c r="C721" s="38" t="s">
        <v>29</v>
      </c>
      <c r="D721" s="43" t="s">
        <v>759</v>
      </c>
      <c r="E721" s="38" t="s">
        <v>2124</v>
      </c>
      <c r="F721" s="30" t="s">
        <v>1638</v>
      </c>
      <c r="G721" s="55">
        <v>1</v>
      </c>
      <c r="H721" s="30">
        <v>510000000</v>
      </c>
      <c r="I721" s="30" t="s">
        <v>1637</v>
      </c>
      <c r="J721" s="30" t="s">
        <v>687</v>
      </c>
      <c r="K721" s="30" t="s">
        <v>222</v>
      </c>
      <c r="L721" s="30" t="s">
        <v>1639</v>
      </c>
      <c r="M721" s="43" t="s">
        <v>1531</v>
      </c>
      <c r="N721" s="30" t="s">
        <v>679</v>
      </c>
      <c r="O721" s="30"/>
      <c r="P721" s="30"/>
      <c r="Q721" s="30"/>
      <c r="R721" s="30"/>
      <c r="S721" s="38">
        <v>18000</v>
      </c>
      <c r="T721" s="61">
        <f t="shared" si="23"/>
        <v>20160.000000000004</v>
      </c>
      <c r="U721" s="30">
        <v>2011</v>
      </c>
      <c r="V721" s="30"/>
    </row>
    <row r="722" spans="1:22" s="59" customFormat="1" ht="76.5">
      <c r="A722" s="30" t="s">
        <v>19</v>
      </c>
      <c r="B722" s="40" t="s">
        <v>1245</v>
      </c>
      <c r="C722" s="38" t="s">
        <v>31</v>
      </c>
      <c r="D722" s="43" t="s">
        <v>762</v>
      </c>
      <c r="E722" s="38" t="s">
        <v>2126</v>
      </c>
      <c r="F722" s="30" t="s">
        <v>1638</v>
      </c>
      <c r="G722" s="55">
        <v>1</v>
      </c>
      <c r="H722" s="30">
        <v>510000000</v>
      </c>
      <c r="I722" s="30" t="s">
        <v>1637</v>
      </c>
      <c r="J722" s="30" t="s">
        <v>687</v>
      </c>
      <c r="K722" s="30" t="s">
        <v>222</v>
      </c>
      <c r="L722" s="30" t="s">
        <v>1639</v>
      </c>
      <c r="M722" s="43" t="s">
        <v>1531</v>
      </c>
      <c r="N722" s="30" t="s">
        <v>679</v>
      </c>
      <c r="O722" s="30"/>
      <c r="P722" s="30"/>
      <c r="Q722" s="30"/>
      <c r="R722" s="30"/>
      <c r="S722" s="78">
        <v>5023000</v>
      </c>
      <c r="T722" s="61">
        <f t="shared" si="23"/>
        <v>5625760.000000001</v>
      </c>
      <c r="U722" s="30">
        <v>2011</v>
      </c>
      <c r="V722" s="30"/>
    </row>
    <row r="723" spans="1:22" s="59" customFormat="1" ht="76.5">
      <c r="A723" s="30" t="s">
        <v>20</v>
      </c>
      <c r="B723" s="40" t="s">
        <v>1245</v>
      </c>
      <c r="C723" s="38" t="s">
        <v>21</v>
      </c>
      <c r="D723" s="107" t="s">
        <v>706</v>
      </c>
      <c r="E723" s="38" t="s">
        <v>2113</v>
      </c>
      <c r="F723" s="30" t="s">
        <v>1638</v>
      </c>
      <c r="G723" s="55">
        <v>1</v>
      </c>
      <c r="H723" s="30">
        <v>510000000</v>
      </c>
      <c r="I723" s="30" t="s">
        <v>1637</v>
      </c>
      <c r="J723" s="30" t="s">
        <v>687</v>
      </c>
      <c r="K723" s="30" t="s">
        <v>222</v>
      </c>
      <c r="L723" s="30" t="s">
        <v>1639</v>
      </c>
      <c r="M723" s="43" t="s">
        <v>1531</v>
      </c>
      <c r="N723" s="30" t="s">
        <v>679</v>
      </c>
      <c r="O723" s="30"/>
      <c r="P723" s="30"/>
      <c r="Q723" s="30"/>
      <c r="R723" s="30"/>
      <c r="S723" s="78">
        <v>602310</v>
      </c>
      <c r="T723" s="61">
        <f t="shared" si="23"/>
        <v>674587.2000000001</v>
      </c>
      <c r="U723" s="30">
        <v>2011</v>
      </c>
      <c r="V723" s="30"/>
    </row>
    <row r="724" spans="1:22" s="59" customFormat="1" ht="63.75">
      <c r="A724" s="30" t="s">
        <v>985</v>
      </c>
      <c r="B724" s="40" t="s">
        <v>1245</v>
      </c>
      <c r="C724" s="40" t="s">
        <v>446</v>
      </c>
      <c r="D724" s="38" t="s">
        <v>447</v>
      </c>
      <c r="E724" s="46" t="s">
        <v>448</v>
      </c>
      <c r="F724" s="30" t="s">
        <v>1638</v>
      </c>
      <c r="G724" s="55">
        <v>1</v>
      </c>
      <c r="H724" s="30">
        <v>510000000</v>
      </c>
      <c r="I724" s="30" t="s">
        <v>1637</v>
      </c>
      <c r="J724" s="30" t="s">
        <v>691</v>
      </c>
      <c r="K724" s="30" t="s">
        <v>222</v>
      </c>
      <c r="L724" s="30" t="s">
        <v>1639</v>
      </c>
      <c r="M724" s="30" t="s">
        <v>691</v>
      </c>
      <c r="N724" s="30" t="s">
        <v>449</v>
      </c>
      <c r="O724" s="56"/>
      <c r="P724" s="40"/>
      <c r="Q724" s="38"/>
      <c r="R724" s="57"/>
      <c r="S724" s="38">
        <v>220000</v>
      </c>
      <c r="T724" s="58">
        <f t="shared" si="23"/>
        <v>246400.00000000003</v>
      </c>
      <c r="U724" s="30">
        <v>2011</v>
      </c>
      <c r="V724" s="30"/>
    </row>
    <row r="725" spans="1:160" s="60" customFormat="1" ht="63.75">
      <c r="A725" s="30" t="s">
        <v>986</v>
      </c>
      <c r="B725" s="40" t="s">
        <v>1245</v>
      </c>
      <c r="C725" s="40" t="s">
        <v>1277</v>
      </c>
      <c r="D725" s="46" t="s">
        <v>450</v>
      </c>
      <c r="E725" s="46" t="s">
        <v>451</v>
      </c>
      <c r="F725" s="30" t="s">
        <v>1638</v>
      </c>
      <c r="G725" s="55">
        <v>1</v>
      </c>
      <c r="H725" s="30">
        <v>510000000</v>
      </c>
      <c r="I725" s="30" t="s">
        <v>1637</v>
      </c>
      <c r="J725" s="30" t="s">
        <v>691</v>
      </c>
      <c r="K725" s="30" t="s">
        <v>222</v>
      </c>
      <c r="L725" s="30" t="s">
        <v>1639</v>
      </c>
      <c r="M725" s="30" t="s">
        <v>692</v>
      </c>
      <c r="N725" s="30" t="s">
        <v>449</v>
      </c>
      <c r="O725" s="56"/>
      <c r="P725" s="40"/>
      <c r="Q725" s="38"/>
      <c r="R725" s="57"/>
      <c r="S725" s="38">
        <v>2053600</v>
      </c>
      <c r="T725" s="58">
        <f t="shared" si="23"/>
        <v>2300032</v>
      </c>
      <c r="U725" s="30">
        <v>2011</v>
      </c>
      <c r="V725" s="3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59"/>
      <c r="CG725" s="59"/>
      <c r="CH725" s="59"/>
      <c r="CI725" s="59"/>
      <c r="CJ725" s="59"/>
      <c r="CK725" s="59"/>
      <c r="CL725" s="59"/>
      <c r="CM725" s="59"/>
      <c r="CN725" s="59"/>
      <c r="CO725" s="59"/>
      <c r="CP725" s="59"/>
      <c r="CQ725" s="59"/>
      <c r="CR725" s="59"/>
      <c r="CS725" s="59"/>
      <c r="CT725" s="59"/>
      <c r="CU725" s="59"/>
      <c r="CV725" s="59"/>
      <c r="CW725" s="59"/>
      <c r="CX725" s="59"/>
      <c r="CY725" s="59"/>
      <c r="CZ725" s="59"/>
      <c r="DA725" s="59"/>
      <c r="DB725" s="59"/>
      <c r="DC725" s="59"/>
      <c r="DD725" s="59"/>
      <c r="DE725" s="59"/>
      <c r="DF725" s="59"/>
      <c r="DG725" s="59"/>
      <c r="DH725" s="59"/>
      <c r="DI725" s="59"/>
      <c r="DJ725" s="59"/>
      <c r="DK725" s="59"/>
      <c r="DL725" s="59"/>
      <c r="DM725" s="59"/>
      <c r="DN725" s="59"/>
      <c r="DO725" s="59"/>
      <c r="DP725" s="59"/>
      <c r="DQ725" s="59"/>
      <c r="DR725" s="59"/>
      <c r="DS725" s="59"/>
      <c r="DT725" s="59"/>
      <c r="DU725" s="59"/>
      <c r="DV725" s="59"/>
      <c r="DW725" s="59"/>
      <c r="DX725" s="59"/>
      <c r="DY725" s="59"/>
      <c r="DZ725" s="59"/>
      <c r="EA725" s="59"/>
      <c r="EB725" s="59"/>
      <c r="EC725" s="59"/>
      <c r="ED725" s="59"/>
      <c r="EE725" s="59"/>
      <c r="EF725" s="59"/>
      <c r="EG725" s="59"/>
      <c r="EH725" s="59"/>
      <c r="EI725" s="59"/>
      <c r="EJ725" s="59"/>
      <c r="EK725" s="59"/>
      <c r="EL725" s="59"/>
      <c r="EM725" s="59"/>
      <c r="EN725" s="59"/>
      <c r="EO725" s="59"/>
      <c r="EP725" s="59"/>
      <c r="EQ725" s="59"/>
      <c r="ER725" s="59"/>
      <c r="ES725" s="59"/>
      <c r="ET725" s="59"/>
      <c r="EU725" s="59"/>
      <c r="EV725" s="59"/>
      <c r="EW725" s="59"/>
      <c r="EX725" s="59"/>
      <c r="EY725" s="59"/>
      <c r="EZ725" s="59"/>
      <c r="FA725" s="59"/>
      <c r="FB725" s="59"/>
      <c r="FC725" s="59"/>
      <c r="FD725" s="59"/>
    </row>
    <row r="726" spans="1:160" s="60" customFormat="1" ht="38.25">
      <c r="A726" s="30" t="s">
        <v>388</v>
      </c>
      <c r="B726" s="40" t="s">
        <v>1245</v>
      </c>
      <c r="C726" s="40" t="s">
        <v>1325</v>
      </c>
      <c r="D726" s="108" t="s">
        <v>384</v>
      </c>
      <c r="E726" s="46" t="s">
        <v>392</v>
      </c>
      <c r="F726" s="30" t="s">
        <v>1638</v>
      </c>
      <c r="G726" s="55">
        <v>1</v>
      </c>
      <c r="H726" s="30">
        <v>510000000</v>
      </c>
      <c r="I726" s="30" t="s">
        <v>1637</v>
      </c>
      <c r="J726" s="30" t="s">
        <v>2019</v>
      </c>
      <c r="K726" s="30" t="s">
        <v>222</v>
      </c>
      <c r="L726" s="30" t="s">
        <v>1639</v>
      </c>
      <c r="M726" s="30" t="s">
        <v>2019</v>
      </c>
      <c r="N726" s="30" t="s">
        <v>679</v>
      </c>
      <c r="O726" s="56"/>
      <c r="P726" s="40"/>
      <c r="Q726" s="38"/>
      <c r="R726" s="57"/>
      <c r="S726" s="92">
        <v>12900</v>
      </c>
      <c r="T726" s="58">
        <f t="shared" si="23"/>
        <v>14448.000000000002</v>
      </c>
      <c r="U726" s="30">
        <v>2011</v>
      </c>
      <c r="V726" s="3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  <c r="BY726" s="59"/>
      <c r="BZ726" s="59"/>
      <c r="CA726" s="59"/>
      <c r="CB726" s="59"/>
      <c r="CC726" s="59"/>
      <c r="CD726" s="59"/>
      <c r="CE726" s="59"/>
      <c r="CF726" s="59"/>
      <c r="CG726" s="59"/>
      <c r="CH726" s="59"/>
      <c r="CI726" s="59"/>
      <c r="CJ726" s="59"/>
      <c r="CK726" s="59"/>
      <c r="CL726" s="59"/>
      <c r="CM726" s="59"/>
      <c r="CN726" s="59"/>
      <c r="CO726" s="59"/>
      <c r="CP726" s="59"/>
      <c r="CQ726" s="59"/>
      <c r="CR726" s="59"/>
      <c r="CS726" s="59"/>
      <c r="CT726" s="59"/>
      <c r="CU726" s="59"/>
      <c r="CV726" s="59"/>
      <c r="CW726" s="59"/>
      <c r="CX726" s="59"/>
      <c r="CY726" s="59"/>
      <c r="CZ726" s="59"/>
      <c r="DA726" s="59"/>
      <c r="DB726" s="59"/>
      <c r="DC726" s="59"/>
      <c r="DD726" s="59"/>
      <c r="DE726" s="59"/>
      <c r="DF726" s="59"/>
      <c r="DG726" s="59"/>
      <c r="DH726" s="59"/>
      <c r="DI726" s="59"/>
      <c r="DJ726" s="59"/>
      <c r="DK726" s="59"/>
      <c r="DL726" s="59"/>
      <c r="DM726" s="59"/>
      <c r="DN726" s="59"/>
      <c r="DO726" s="59"/>
      <c r="DP726" s="59"/>
      <c r="DQ726" s="59"/>
      <c r="DR726" s="59"/>
      <c r="DS726" s="59"/>
      <c r="DT726" s="59"/>
      <c r="DU726" s="59"/>
      <c r="DV726" s="59"/>
      <c r="DW726" s="59"/>
      <c r="DX726" s="59"/>
      <c r="DY726" s="59"/>
      <c r="DZ726" s="59"/>
      <c r="EA726" s="59"/>
      <c r="EB726" s="59"/>
      <c r="EC726" s="59"/>
      <c r="ED726" s="59"/>
      <c r="EE726" s="59"/>
      <c r="EF726" s="59"/>
      <c r="EG726" s="59"/>
      <c r="EH726" s="59"/>
      <c r="EI726" s="59"/>
      <c r="EJ726" s="59"/>
      <c r="EK726" s="59"/>
      <c r="EL726" s="59"/>
      <c r="EM726" s="59"/>
      <c r="EN726" s="59"/>
      <c r="EO726" s="59"/>
      <c r="EP726" s="59"/>
      <c r="EQ726" s="59"/>
      <c r="ER726" s="59"/>
      <c r="ES726" s="59"/>
      <c r="ET726" s="59"/>
      <c r="EU726" s="59"/>
      <c r="EV726" s="59"/>
      <c r="EW726" s="59"/>
      <c r="EX726" s="59"/>
      <c r="EY726" s="59"/>
      <c r="EZ726" s="59"/>
      <c r="FA726" s="59"/>
      <c r="FB726" s="59"/>
      <c r="FC726" s="59"/>
      <c r="FD726" s="59"/>
    </row>
    <row r="727" spans="1:160" s="60" customFormat="1" ht="38.25">
      <c r="A727" s="30" t="s">
        <v>389</v>
      </c>
      <c r="B727" s="40" t="s">
        <v>1245</v>
      </c>
      <c r="C727" s="40" t="s">
        <v>1734</v>
      </c>
      <c r="D727" s="26" t="s">
        <v>385</v>
      </c>
      <c r="E727" s="46" t="s">
        <v>393</v>
      </c>
      <c r="F727" s="30" t="s">
        <v>1638</v>
      </c>
      <c r="G727" s="55">
        <v>1</v>
      </c>
      <c r="H727" s="30">
        <v>510000000</v>
      </c>
      <c r="I727" s="30" t="s">
        <v>1637</v>
      </c>
      <c r="J727" s="30" t="s">
        <v>2019</v>
      </c>
      <c r="K727" s="30" t="s">
        <v>222</v>
      </c>
      <c r="L727" s="30" t="s">
        <v>1639</v>
      </c>
      <c r="M727" s="30" t="s">
        <v>2019</v>
      </c>
      <c r="N727" s="30" t="s">
        <v>449</v>
      </c>
      <c r="O727" s="56"/>
      <c r="P727" s="40"/>
      <c r="Q727" s="38"/>
      <c r="R727" s="57"/>
      <c r="S727" s="91">
        <v>2185200</v>
      </c>
      <c r="T727" s="58">
        <f t="shared" si="23"/>
        <v>2447424</v>
      </c>
      <c r="U727" s="30">
        <v>2011</v>
      </c>
      <c r="V727" s="3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  <c r="EB727" s="59"/>
      <c r="EC727" s="59"/>
      <c r="ED727" s="59"/>
      <c r="EE727" s="59"/>
      <c r="EF727" s="59"/>
      <c r="EG727" s="59"/>
      <c r="EH727" s="59"/>
      <c r="EI727" s="59"/>
      <c r="EJ727" s="59"/>
      <c r="EK727" s="59"/>
      <c r="EL727" s="59"/>
      <c r="EM727" s="59"/>
      <c r="EN727" s="59"/>
      <c r="EO727" s="59"/>
      <c r="EP727" s="59"/>
      <c r="EQ727" s="59"/>
      <c r="ER727" s="59"/>
      <c r="ES727" s="59"/>
      <c r="ET727" s="59"/>
      <c r="EU727" s="59"/>
      <c r="EV727" s="59"/>
      <c r="EW727" s="59"/>
      <c r="EX727" s="59"/>
      <c r="EY727" s="59"/>
      <c r="EZ727" s="59"/>
      <c r="FA727" s="59"/>
      <c r="FB727" s="59"/>
      <c r="FC727" s="59"/>
      <c r="FD727" s="59"/>
    </row>
    <row r="728" spans="1:160" s="60" customFormat="1" ht="38.25">
      <c r="A728" s="30" t="s">
        <v>390</v>
      </c>
      <c r="B728" s="40" t="s">
        <v>1245</v>
      </c>
      <c r="C728" s="40" t="s">
        <v>1735</v>
      </c>
      <c r="D728" s="26" t="s">
        <v>386</v>
      </c>
      <c r="E728" s="26" t="s">
        <v>395</v>
      </c>
      <c r="F728" s="30" t="s">
        <v>1638</v>
      </c>
      <c r="G728" s="55">
        <v>1</v>
      </c>
      <c r="H728" s="30">
        <v>510000000</v>
      </c>
      <c r="I728" s="30" t="s">
        <v>1637</v>
      </c>
      <c r="J728" s="30" t="s">
        <v>2019</v>
      </c>
      <c r="K728" s="30" t="s">
        <v>222</v>
      </c>
      <c r="L728" s="30" t="s">
        <v>1639</v>
      </c>
      <c r="M728" s="30" t="s">
        <v>2019</v>
      </c>
      <c r="N728" s="30" t="s">
        <v>449</v>
      </c>
      <c r="O728" s="56"/>
      <c r="P728" s="40"/>
      <c r="Q728" s="38"/>
      <c r="R728" s="57"/>
      <c r="S728" s="91">
        <v>1717525</v>
      </c>
      <c r="T728" s="58">
        <f t="shared" si="23"/>
        <v>1923628.0000000002</v>
      </c>
      <c r="U728" s="30">
        <v>2011</v>
      </c>
      <c r="V728" s="3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9"/>
      <c r="BS728" s="59"/>
      <c r="BT728" s="59"/>
      <c r="BU728" s="59"/>
      <c r="BV728" s="59"/>
      <c r="BW728" s="59"/>
      <c r="BX728" s="59"/>
      <c r="BY728" s="59"/>
      <c r="BZ728" s="59"/>
      <c r="CA728" s="59"/>
      <c r="CB728" s="59"/>
      <c r="CC728" s="59"/>
      <c r="CD728" s="59"/>
      <c r="CE728" s="59"/>
      <c r="CF728" s="59"/>
      <c r="CG728" s="59"/>
      <c r="CH728" s="59"/>
      <c r="CI728" s="59"/>
      <c r="CJ728" s="59"/>
      <c r="CK728" s="59"/>
      <c r="CL728" s="59"/>
      <c r="CM728" s="59"/>
      <c r="CN728" s="59"/>
      <c r="CO728" s="59"/>
      <c r="CP728" s="59"/>
      <c r="CQ728" s="59"/>
      <c r="CR728" s="59"/>
      <c r="CS728" s="59"/>
      <c r="CT728" s="59"/>
      <c r="CU728" s="59"/>
      <c r="CV728" s="59"/>
      <c r="CW728" s="59"/>
      <c r="CX728" s="59"/>
      <c r="CY728" s="59"/>
      <c r="CZ728" s="59"/>
      <c r="DA728" s="59"/>
      <c r="DB728" s="59"/>
      <c r="DC728" s="59"/>
      <c r="DD728" s="59"/>
      <c r="DE728" s="59"/>
      <c r="DF728" s="59"/>
      <c r="DG728" s="59"/>
      <c r="DH728" s="59"/>
      <c r="DI728" s="59"/>
      <c r="DJ728" s="59"/>
      <c r="DK728" s="59"/>
      <c r="DL728" s="59"/>
      <c r="DM728" s="59"/>
      <c r="DN728" s="59"/>
      <c r="DO728" s="59"/>
      <c r="DP728" s="59"/>
      <c r="DQ728" s="59"/>
      <c r="DR728" s="59"/>
      <c r="DS728" s="59"/>
      <c r="DT728" s="59"/>
      <c r="DU728" s="59"/>
      <c r="DV728" s="59"/>
      <c r="DW728" s="59"/>
      <c r="DX728" s="59"/>
      <c r="DY728" s="59"/>
      <c r="DZ728" s="59"/>
      <c r="EA728" s="59"/>
      <c r="EB728" s="59"/>
      <c r="EC728" s="59"/>
      <c r="ED728" s="59"/>
      <c r="EE728" s="59"/>
      <c r="EF728" s="59"/>
      <c r="EG728" s="59"/>
      <c r="EH728" s="59"/>
      <c r="EI728" s="59"/>
      <c r="EJ728" s="59"/>
      <c r="EK728" s="59"/>
      <c r="EL728" s="59"/>
      <c r="EM728" s="59"/>
      <c r="EN728" s="59"/>
      <c r="EO728" s="59"/>
      <c r="EP728" s="59"/>
      <c r="EQ728" s="59"/>
      <c r="ER728" s="59"/>
      <c r="ES728" s="59"/>
      <c r="ET728" s="59"/>
      <c r="EU728" s="59"/>
      <c r="EV728" s="59"/>
      <c r="EW728" s="59"/>
      <c r="EX728" s="59"/>
      <c r="EY728" s="59"/>
      <c r="EZ728" s="59"/>
      <c r="FA728" s="59"/>
      <c r="FB728" s="59"/>
      <c r="FC728" s="59"/>
      <c r="FD728" s="59"/>
    </row>
    <row r="729" spans="1:160" s="60" customFormat="1" ht="38.25">
      <c r="A729" s="30" t="s">
        <v>391</v>
      </c>
      <c r="B729" s="40" t="s">
        <v>1245</v>
      </c>
      <c r="C729" s="40" t="s">
        <v>1736</v>
      </c>
      <c r="D729" s="26" t="s">
        <v>387</v>
      </c>
      <c r="E729" s="46" t="s">
        <v>394</v>
      </c>
      <c r="F729" s="30" t="s">
        <v>614</v>
      </c>
      <c r="G729" s="55">
        <v>1</v>
      </c>
      <c r="H729" s="30">
        <v>510000000</v>
      </c>
      <c r="I729" s="30" t="s">
        <v>1637</v>
      </c>
      <c r="J729" s="30" t="s">
        <v>2019</v>
      </c>
      <c r="K729" s="30" t="s">
        <v>222</v>
      </c>
      <c r="L729" s="30" t="s">
        <v>1639</v>
      </c>
      <c r="M729" s="30" t="s">
        <v>2019</v>
      </c>
      <c r="N729" s="30" t="s">
        <v>449</v>
      </c>
      <c r="O729" s="56"/>
      <c r="P729" s="40"/>
      <c r="Q729" s="38"/>
      <c r="R729" s="57"/>
      <c r="S729" s="91">
        <v>4550000</v>
      </c>
      <c r="T729" s="58">
        <f t="shared" si="23"/>
        <v>5096000.000000001</v>
      </c>
      <c r="U729" s="30">
        <v>2011</v>
      </c>
      <c r="V729" s="3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9"/>
      <c r="BS729" s="59"/>
      <c r="BT729" s="59"/>
      <c r="BU729" s="59"/>
      <c r="BV729" s="59"/>
      <c r="BW729" s="59"/>
      <c r="BX729" s="59"/>
      <c r="BY729" s="59"/>
      <c r="BZ729" s="59"/>
      <c r="CA729" s="59"/>
      <c r="CB729" s="59"/>
      <c r="CC729" s="59"/>
      <c r="CD729" s="59"/>
      <c r="CE729" s="59"/>
      <c r="CF729" s="59"/>
      <c r="CG729" s="59"/>
      <c r="CH729" s="59"/>
      <c r="CI729" s="59"/>
      <c r="CJ729" s="59"/>
      <c r="CK729" s="59"/>
      <c r="CL729" s="59"/>
      <c r="CM729" s="59"/>
      <c r="CN729" s="59"/>
      <c r="CO729" s="59"/>
      <c r="CP729" s="59"/>
      <c r="CQ729" s="59"/>
      <c r="CR729" s="59"/>
      <c r="CS729" s="59"/>
      <c r="CT729" s="59"/>
      <c r="CU729" s="59"/>
      <c r="CV729" s="59"/>
      <c r="CW729" s="59"/>
      <c r="CX729" s="59"/>
      <c r="CY729" s="59"/>
      <c r="CZ729" s="59"/>
      <c r="DA729" s="59"/>
      <c r="DB729" s="59"/>
      <c r="DC729" s="59"/>
      <c r="DD729" s="59"/>
      <c r="DE729" s="59"/>
      <c r="DF729" s="59"/>
      <c r="DG729" s="59"/>
      <c r="DH729" s="59"/>
      <c r="DI729" s="59"/>
      <c r="DJ729" s="59"/>
      <c r="DK729" s="59"/>
      <c r="DL729" s="59"/>
      <c r="DM729" s="59"/>
      <c r="DN729" s="59"/>
      <c r="DO729" s="59"/>
      <c r="DP729" s="59"/>
      <c r="DQ729" s="59"/>
      <c r="DR729" s="59"/>
      <c r="DS729" s="59"/>
      <c r="DT729" s="59"/>
      <c r="DU729" s="59"/>
      <c r="DV729" s="59"/>
      <c r="DW729" s="59"/>
      <c r="DX729" s="59"/>
      <c r="DY729" s="59"/>
      <c r="DZ729" s="59"/>
      <c r="EA729" s="59"/>
      <c r="EB729" s="59"/>
      <c r="EC729" s="59"/>
      <c r="ED729" s="59"/>
      <c r="EE729" s="59"/>
      <c r="EF729" s="59"/>
      <c r="EG729" s="59"/>
      <c r="EH729" s="59"/>
      <c r="EI729" s="59"/>
      <c r="EJ729" s="59"/>
      <c r="EK729" s="59"/>
      <c r="EL729" s="59"/>
      <c r="EM729" s="59"/>
      <c r="EN729" s="59"/>
      <c r="EO729" s="59"/>
      <c r="EP729" s="59"/>
      <c r="EQ729" s="59"/>
      <c r="ER729" s="59"/>
      <c r="ES729" s="59"/>
      <c r="ET729" s="59"/>
      <c r="EU729" s="59"/>
      <c r="EV729" s="59"/>
      <c r="EW729" s="59"/>
      <c r="EX729" s="59"/>
      <c r="EY729" s="59"/>
      <c r="EZ729" s="59"/>
      <c r="FA729" s="59"/>
      <c r="FB729" s="59"/>
      <c r="FC729" s="59"/>
      <c r="FD729" s="59"/>
    </row>
    <row r="730" spans="1:22" s="4" customFormat="1" ht="12.75">
      <c r="A730" s="139" t="s">
        <v>1669</v>
      </c>
      <c r="B730" s="140"/>
      <c r="C730" s="141"/>
      <c r="D730" s="109"/>
      <c r="E730" s="26"/>
      <c r="F730" s="11"/>
      <c r="G730" s="21"/>
      <c r="H730" s="19"/>
      <c r="I730" s="27"/>
      <c r="J730" s="11"/>
      <c r="K730" s="30"/>
      <c r="L730" s="19"/>
      <c r="M730" s="11"/>
      <c r="N730" s="11"/>
      <c r="O730" s="19"/>
      <c r="P730" s="19"/>
      <c r="Q730" s="19"/>
      <c r="R730" s="19"/>
      <c r="S730" s="110">
        <f>SUM(S684:S729)</f>
        <v>117859514</v>
      </c>
      <c r="T730" s="20">
        <f>SUM(T684:T729)</f>
        <v>132002655.68000002</v>
      </c>
      <c r="U730" s="19"/>
      <c r="V730" s="24"/>
    </row>
    <row r="731" spans="1:22" ht="12.75">
      <c r="A731" s="28" t="s">
        <v>1869</v>
      </c>
      <c r="B731" s="35"/>
      <c r="C731" s="24"/>
      <c r="D731" s="35"/>
      <c r="E731" s="30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 t="s">
        <v>1859</v>
      </c>
      <c r="R731" s="11"/>
      <c r="S731" s="50">
        <f>S676+S682+S730</f>
        <v>8295977432.69</v>
      </c>
      <c r="T731" s="50">
        <f>S731*1.12</f>
        <v>9291494724.6128</v>
      </c>
      <c r="U731" s="24"/>
      <c r="V731" s="24"/>
    </row>
    <row r="732" spans="1:21" ht="12.75">
      <c r="A732" s="16"/>
      <c r="B732" s="48"/>
      <c r="C732" s="8"/>
      <c r="D732" s="48"/>
      <c r="E732" s="49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8"/>
    </row>
    <row r="733" spans="1:21" ht="12.75">
      <c r="A733" s="6" t="s">
        <v>1534</v>
      </c>
      <c r="B733" s="5"/>
      <c r="C733" s="5"/>
      <c r="D733" s="5"/>
      <c r="E733" s="5"/>
      <c r="F733" s="5"/>
      <c r="G733" s="8"/>
      <c r="H733" s="8"/>
      <c r="I733" s="5"/>
      <c r="J733" s="5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10" ht="12.75">
      <c r="A734" s="53" t="s">
        <v>280</v>
      </c>
      <c r="B734" s="4"/>
      <c r="C734" s="111"/>
      <c r="D734" s="111"/>
      <c r="E734" s="4"/>
      <c r="G734" s="111"/>
      <c r="H734" s="111"/>
      <c r="I734" s="111"/>
      <c r="J734" s="111"/>
    </row>
    <row r="735" spans="1:10" ht="12.75">
      <c r="A735" s="4" t="s">
        <v>281</v>
      </c>
      <c r="B735" s="4"/>
      <c r="C735" s="111"/>
      <c r="D735" s="111"/>
      <c r="E735" s="4"/>
      <c r="G735" s="111"/>
      <c r="H735" s="111"/>
      <c r="I735" s="111"/>
      <c r="J735" s="111"/>
    </row>
    <row r="736" spans="1:5" ht="12.75">
      <c r="A736" s="4" t="s">
        <v>282</v>
      </c>
      <c r="B736" s="4"/>
      <c r="D736" s="4"/>
      <c r="E736" s="4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1" ht="13.5" customHeight="1">
      <c r="A738" s="15" t="s">
        <v>283</v>
      </c>
      <c r="B738" s="112"/>
      <c r="C738" s="112"/>
      <c r="D738" s="112"/>
      <c r="E738" s="112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160" s="2" customFormat="1" ht="12.75">
      <c r="A739" s="113">
        <v>1</v>
      </c>
      <c r="B739" s="121" t="s">
        <v>284</v>
      </c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4"/>
      <c r="W739" s="4"/>
      <c r="X739" s="4"/>
      <c r="Y739" s="4"/>
      <c r="Z739" s="4"/>
      <c r="AA739" s="4"/>
      <c r="AB739" s="4"/>
      <c r="AC739" s="4"/>
      <c r="AD739" s="4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</row>
    <row r="740" spans="1:160" s="2" customFormat="1" ht="31.5" customHeight="1">
      <c r="A740" s="113"/>
      <c r="B740" s="114" t="s">
        <v>285</v>
      </c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4"/>
      <c r="W740" s="4"/>
      <c r="X740" s="4"/>
      <c r="Y740" s="4"/>
      <c r="Z740" s="4"/>
      <c r="AA740" s="4"/>
      <c r="AB740" s="4"/>
      <c r="AC740" s="4"/>
      <c r="AD740" s="4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</row>
    <row r="741" spans="1:160" s="2" customFormat="1" ht="12.75">
      <c r="A741" s="113"/>
      <c r="B741" s="51" t="s">
        <v>286</v>
      </c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4"/>
      <c r="W741" s="4"/>
      <c r="X741" s="4"/>
      <c r="Y741" s="4"/>
      <c r="Z741" s="4"/>
      <c r="AA741" s="4"/>
      <c r="AB741" s="4"/>
      <c r="AC741" s="4"/>
      <c r="AD741" s="4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</row>
    <row r="742" spans="1:160" s="2" customFormat="1" ht="12.75">
      <c r="A742" s="113"/>
      <c r="B742" s="115" t="s">
        <v>287</v>
      </c>
      <c r="C742" s="22"/>
      <c r="D742" s="22"/>
      <c r="E742" s="22"/>
      <c r="F742" s="22"/>
      <c r="G742" s="22"/>
      <c r="H742" s="22"/>
      <c r="I742" s="22"/>
      <c r="J742" s="22"/>
      <c r="K742" s="2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4"/>
      <c r="W742" s="4"/>
      <c r="X742" s="4"/>
      <c r="Y742" s="4"/>
      <c r="Z742" s="4"/>
      <c r="AA742" s="4"/>
      <c r="AB742" s="4"/>
      <c r="AC742" s="4"/>
      <c r="AD742" s="4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</row>
    <row r="743" spans="1:160" s="2" customFormat="1" ht="12.75">
      <c r="A743" s="113"/>
      <c r="B743" s="116" t="s">
        <v>288</v>
      </c>
      <c r="C743" s="22"/>
      <c r="D743" s="22"/>
      <c r="E743" s="22"/>
      <c r="F743" s="22"/>
      <c r="G743" s="22"/>
      <c r="H743" s="22"/>
      <c r="I743" s="22"/>
      <c r="J743" s="22"/>
      <c r="K743" s="2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4"/>
      <c r="W743" s="4"/>
      <c r="X743" s="4"/>
      <c r="Y743" s="4"/>
      <c r="Z743" s="4"/>
      <c r="AA743" s="4"/>
      <c r="AB743" s="4"/>
      <c r="AC743" s="4"/>
      <c r="AD743" s="4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</row>
    <row r="744" spans="1:160" s="2" customFormat="1" ht="12.75">
      <c r="A744" s="113"/>
      <c r="B744" s="116" t="s">
        <v>289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4"/>
      <c r="W744" s="4"/>
      <c r="X744" s="4"/>
      <c r="Y744" s="4"/>
      <c r="Z744" s="4"/>
      <c r="AA744" s="4"/>
      <c r="AB744" s="4"/>
      <c r="AC744" s="4"/>
      <c r="AD744" s="4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</row>
    <row r="745" spans="1:160" s="2" customFormat="1" ht="12.75">
      <c r="A745" s="113"/>
      <c r="B745" s="51" t="s">
        <v>290</v>
      </c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4"/>
      <c r="W745" s="4"/>
      <c r="X745" s="4"/>
      <c r="Y745" s="4"/>
      <c r="Z745" s="4"/>
      <c r="AA745" s="4"/>
      <c r="AB745" s="4"/>
      <c r="AC745" s="4"/>
      <c r="AD745" s="4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</row>
    <row r="746" spans="1:160" s="2" customFormat="1" ht="12.75">
      <c r="A746" s="8"/>
      <c r="B746" s="8" t="s">
        <v>291</v>
      </c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4"/>
      <c r="W746" s="4"/>
      <c r="X746" s="4"/>
      <c r="Y746" s="4"/>
      <c r="Z746" s="4"/>
      <c r="AA746" s="4"/>
      <c r="AB746" s="4"/>
      <c r="AC746" s="4"/>
      <c r="AD746" s="4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</row>
    <row r="747" spans="1:160" s="2" customFormat="1" ht="15" customHeight="1">
      <c r="A747" s="8"/>
      <c r="B747" s="6" t="s">
        <v>292</v>
      </c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4"/>
      <c r="W747" s="4"/>
      <c r="X747" s="4"/>
      <c r="Y747" s="4"/>
      <c r="Z747" s="4"/>
      <c r="AA747" s="4"/>
      <c r="AB747" s="4"/>
      <c r="AC747" s="4"/>
      <c r="AD747" s="4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</row>
    <row r="748" spans="1:160" s="2" customFormat="1" ht="12.75">
      <c r="A748" s="8"/>
      <c r="B748" s="123" t="s">
        <v>293</v>
      </c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4"/>
      <c r="W748" s="4"/>
      <c r="X748" s="4"/>
      <c r="Y748" s="4"/>
      <c r="Z748" s="4"/>
      <c r="AA748" s="4"/>
      <c r="AB748" s="4"/>
      <c r="AC748" s="4"/>
      <c r="AD748" s="4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</row>
    <row r="749" spans="1:160" s="2" customFormat="1" ht="12.75">
      <c r="A749" s="8"/>
      <c r="B749" s="119" t="s">
        <v>294</v>
      </c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4"/>
      <c r="W749" s="4"/>
      <c r="X749" s="4"/>
      <c r="Y749" s="4"/>
      <c r="Z749" s="4"/>
      <c r="AA749" s="4"/>
      <c r="AB749" s="4"/>
      <c r="AC749" s="4"/>
      <c r="AD749" s="4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</row>
    <row r="750" spans="1:160" s="2" customFormat="1" ht="12.75">
      <c r="A750" s="8"/>
      <c r="B750" s="119" t="s">
        <v>308</v>
      </c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4"/>
      <c r="W750" s="4"/>
      <c r="X750" s="4"/>
      <c r="Y750" s="4"/>
      <c r="Z750" s="4"/>
      <c r="AA750" s="4"/>
      <c r="AB750" s="4"/>
      <c r="AC750" s="4"/>
      <c r="AD750" s="4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</row>
    <row r="751" spans="1:160" s="2" customFormat="1" ht="12.75">
      <c r="A751" s="8"/>
      <c r="B751" s="124" t="s">
        <v>295</v>
      </c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4"/>
      <c r="W751" s="4"/>
      <c r="X751" s="4"/>
      <c r="Y751" s="4"/>
      <c r="Z751" s="4"/>
      <c r="AA751" s="4"/>
      <c r="AB751" s="4"/>
      <c r="AC751" s="4"/>
      <c r="AD751" s="4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</row>
    <row r="752" spans="1:160" s="2" customFormat="1" ht="12.75">
      <c r="A752" s="8"/>
      <c r="B752" s="120" t="s">
        <v>296</v>
      </c>
      <c r="C752" s="120"/>
      <c r="D752" s="120"/>
      <c r="E752" s="120"/>
      <c r="F752" s="120"/>
      <c r="G752" s="120"/>
      <c r="H752" s="120"/>
      <c r="I752" s="120"/>
      <c r="J752" s="120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4"/>
      <c r="X752" s="4"/>
      <c r="Y752" s="4"/>
      <c r="Z752" s="4"/>
      <c r="AA752" s="4"/>
      <c r="AB752" s="4"/>
      <c r="AC752" s="4"/>
      <c r="AD752" s="4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</row>
    <row r="753" spans="1:160" s="2" customFormat="1" ht="12.75">
      <c r="A753" s="113">
        <v>2</v>
      </c>
      <c r="B753" s="4" t="s">
        <v>297</v>
      </c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</row>
    <row r="754" spans="1:160" s="2" customFormat="1" ht="12.75">
      <c r="A754" s="113">
        <v>3</v>
      </c>
      <c r="B754" s="4" t="s">
        <v>309</v>
      </c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</row>
    <row r="755" spans="1:160" s="2" customFormat="1" ht="12.75">
      <c r="A755" s="113">
        <v>4</v>
      </c>
      <c r="B755" s="4" t="s">
        <v>298</v>
      </c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</row>
    <row r="756" spans="1:160" s="2" customFormat="1" ht="26.25" customHeight="1">
      <c r="A756" s="113">
        <v>5</v>
      </c>
      <c r="B756" s="121" t="s">
        <v>299</v>
      </c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4"/>
      <c r="X756" s="4"/>
      <c r="Y756" s="4"/>
      <c r="Z756" s="4"/>
      <c r="AA756" s="4"/>
      <c r="AB756" s="4"/>
      <c r="AC756" s="4"/>
      <c r="AD756" s="4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</row>
    <row r="757" spans="1:160" s="2" customFormat="1" ht="12.75">
      <c r="A757" s="113">
        <v>6</v>
      </c>
      <c r="B757" s="4" t="s">
        <v>300</v>
      </c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</row>
    <row r="758" spans="1:160" s="2" customFormat="1" ht="12.75">
      <c r="A758" s="113">
        <v>7</v>
      </c>
      <c r="B758" s="4" t="s">
        <v>301</v>
      </c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</row>
    <row r="759" spans="1:160" s="2" customFormat="1" ht="12.75">
      <c r="A759" s="113">
        <v>8</v>
      </c>
      <c r="B759" s="4" t="s">
        <v>302</v>
      </c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</row>
    <row r="760" spans="1:160" s="2" customFormat="1" ht="12.75">
      <c r="A760" s="113">
        <v>9</v>
      </c>
      <c r="B760" s="4" t="s">
        <v>310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</row>
    <row r="761" spans="1:160" s="2" customFormat="1" ht="12.75">
      <c r="A761" s="113">
        <v>10</v>
      </c>
      <c r="B761" s="121" t="s">
        <v>303</v>
      </c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4"/>
      <c r="X761" s="4"/>
      <c r="Y761" s="4"/>
      <c r="Z761" s="4"/>
      <c r="AA761" s="4"/>
      <c r="AB761" s="4"/>
      <c r="AC761" s="4"/>
      <c r="AD761" s="4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</row>
    <row r="762" spans="1:160" s="2" customFormat="1" ht="12.75">
      <c r="A762" s="113">
        <v>11</v>
      </c>
      <c r="B762" s="121" t="s">
        <v>311</v>
      </c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</row>
    <row r="763" spans="1:160" s="2" customFormat="1" ht="12.75">
      <c r="A763" s="113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</row>
    <row r="764" spans="1:160" s="2" customFormat="1" ht="12.75">
      <c r="A764" s="113">
        <v>12</v>
      </c>
      <c r="B764" s="121" t="s">
        <v>312</v>
      </c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</row>
    <row r="765" spans="1:160" s="2" customFormat="1" ht="30" customHeight="1">
      <c r="A765" s="113">
        <v>13</v>
      </c>
      <c r="B765" s="121" t="s">
        <v>313</v>
      </c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4"/>
      <c r="X765" s="4"/>
      <c r="Y765" s="4"/>
      <c r="Z765" s="4"/>
      <c r="AA765" s="4"/>
      <c r="AB765" s="4"/>
      <c r="AC765" s="4"/>
      <c r="AD765" s="4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</row>
    <row r="766" spans="1:160" s="2" customFormat="1" ht="27.75" customHeight="1">
      <c r="A766" s="113">
        <v>14</v>
      </c>
      <c r="B766" s="121" t="s">
        <v>314</v>
      </c>
      <c r="C766" s="121"/>
      <c r="D766" s="121"/>
      <c r="E766" s="121"/>
      <c r="F766" s="121"/>
      <c r="G766" s="121"/>
      <c r="H766" s="121"/>
      <c r="I766" s="121"/>
      <c r="J766" s="121"/>
      <c r="K766" s="121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</row>
    <row r="767" spans="1:160" s="2" customFormat="1" ht="12.75">
      <c r="A767" s="113">
        <v>15</v>
      </c>
      <c r="B767" s="4" t="s">
        <v>315</v>
      </c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</row>
    <row r="768" spans="1:160" s="2" customFormat="1" ht="12.75">
      <c r="A768" s="113">
        <v>16</v>
      </c>
      <c r="B768" s="4" t="s">
        <v>316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</row>
    <row r="769" spans="1:160" s="2" customFormat="1" ht="12.75">
      <c r="A769" s="113">
        <v>17</v>
      </c>
      <c r="B769" s="4" t="s">
        <v>317</v>
      </c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</row>
    <row r="770" spans="1:160" s="2" customFormat="1" ht="14.25" customHeight="1">
      <c r="A770" s="113">
        <v>18</v>
      </c>
      <c r="B770" s="4" t="s">
        <v>304</v>
      </c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</row>
    <row r="771" spans="1:160" s="2" customFormat="1" ht="12.75">
      <c r="A771" s="113" t="s">
        <v>305</v>
      </c>
      <c r="B771" s="4" t="s">
        <v>306</v>
      </c>
      <c r="C771" s="4"/>
      <c r="D771" s="4"/>
      <c r="E771" s="4"/>
      <c r="F771" s="4"/>
      <c r="G771" s="4"/>
      <c r="H771" s="4"/>
      <c r="I771" s="4"/>
      <c r="J771" s="4"/>
      <c r="K771" s="4"/>
      <c r="L771" s="52"/>
      <c r="M771" s="52"/>
      <c r="N771" s="52"/>
      <c r="O771" s="5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</row>
    <row r="772" spans="1:160" s="2" customFormat="1" ht="59.25" customHeight="1">
      <c r="A772" s="113">
        <v>21</v>
      </c>
      <c r="B772" s="121" t="s">
        <v>318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4"/>
      <c r="X772" s="4"/>
      <c r="Y772" s="4"/>
      <c r="Z772" s="4"/>
      <c r="AA772" s="4"/>
      <c r="AB772" s="4"/>
      <c r="AC772" s="4"/>
      <c r="AD772" s="4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</row>
    <row r="773" spans="1:160" s="2" customFormat="1" ht="12.75">
      <c r="A773" s="113">
        <v>22</v>
      </c>
      <c r="B773" s="4" t="s">
        <v>319</v>
      </c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</row>
    <row r="774" spans="1:160" s="2" customFormat="1" ht="12.75">
      <c r="A774" s="11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</row>
    <row r="775" spans="1:160" s="2" customFormat="1" ht="29.25" customHeight="1">
      <c r="A775" s="4"/>
      <c r="B775" s="122" t="s">
        <v>307</v>
      </c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4"/>
      <c r="X775" s="4"/>
      <c r="Y775" s="4"/>
      <c r="Z775" s="4"/>
      <c r="AA775" s="4"/>
      <c r="AB775" s="4"/>
      <c r="AC775" s="4"/>
      <c r="AD775" s="4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</row>
    <row r="776" spans="1:160" s="2" customFormat="1" ht="21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4"/>
      <c r="Q776" s="14"/>
      <c r="R776" s="14"/>
      <c r="S776" s="14"/>
      <c r="T776" s="14"/>
      <c r="U776" s="14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</row>
  </sheetData>
  <sheetProtection/>
  <autoFilter ref="A16:V731"/>
  <mergeCells count="41">
    <mergeCell ref="B677:V677"/>
    <mergeCell ref="A14:A15"/>
    <mergeCell ref="M14:M15"/>
    <mergeCell ref="A776:O776"/>
    <mergeCell ref="V14:V15"/>
    <mergeCell ref="J14:J15"/>
    <mergeCell ref="K14:K15"/>
    <mergeCell ref="D14:D15"/>
    <mergeCell ref="O14:O15"/>
    <mergeCell ref="G14:G15"/>
    <mergeCell ref="B14:B15"/>
    <mergeCell ref="A730:C730"/>
    <mergeCell ref="C14:C15"/>
    <mergeCell ref="A4:B4"/>
    <mergeCell ref="A5:B5"/>
    <mergeCell ref="C11:U11"/>
    <mergeCell ref="E14:E15"/>
    <mergeCell ref="F14:F15"/>
    <mergeCell ref="Q14:Q15"/>
    <mergeCell ref="R14:R15"/>
    <mergeCell ref="H14:H15"/>
    <mergeCell ref="S14:S15"/>
    <mergeCell ref="T14:T15"/>
    <mergeCell ref="O10:U10"/>
    <mergeCell ref="Q8:U9"/>
    <mergeCell ref="N14:N15"/>
    <mergeCell ref="I14:I15"/>
    <mergeCell ref="U14:U15"/>
    <mergeCell ref="P14:P15"/>
    <mergeCell ref="L14:L15"/>
    <mergeCell ref="B739:U739"/>
    <mergeCell ref="B748:U748"/>
    <mergeCell ref="B751:U751"/>
    <mergeCell ref="B756:V756"/>
    <mergeCell ref="B766:K766"/>
    <mergeCell ref="B772:V772"/>
    <mergeCell ref="B775:V775"/>
    <mergeCell ref="B761:V761"/>
    <mergeCell ref="B762:O763"/>
    <mergeCell ref="B764:O764"/>
    <mergeCell ref="B765:V765"/>
  </mergeCells>
  <printOptions/>
  <pageMargins left="0" right="0" top="0.19" bottom="0.35433070866141736" header="7.44" footer="0.8267716535433072"/>
  <pageSetup fitToHeight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Жанар</cp:lastModifiedBy>
  <cp:lastPrinted>2011-05-27T12:59:53Z</cp:lastPrinted>
  <dcterms:created xsi:type="dcterms:W3CDTF">1996-10-08T23:32:33Z</dcterms:created>
  <dcterms:modified xsi:type="dcterms:W3CDTF">2011-06-28T09:46:48Z</dcterms:modified>
  <cp:category/>
  <cp:version/>
  <cp:contentType/>
  <cp:contentStatus/>
</cp:coreProperties>
</file>